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fs1\share\PUBLICWORKS\CONTRACTS\PARKS\2023\Facilities Landscape Maintenance\"/>
    </mc:Choice>
  </mc:AlternateContent>
  <xr:revisionPtr revIDLastSave="0" documentId="13_ncr:1_{F06058AF-8972-4103-A5BD-79DD3F2829EB}" xr6:coauthVersionLast="47" xr6:coauthVersionMax="47" xr10:uidLastSave="{00000000-0000-0000-0000-000000000000}"/>
  <bookViews>
    <workbookView xWindow="28680" yWindow="-120" windowWidth="29040" windowHeight="18240" tabRatio="628" activeTab="7" xr2:uid="{EAA7358E-536E-44D5-A2B2-EAFF650EAABF}"/>
  </bookViews>
  <sheets>
    <sheet name="Summary" sheetId="9" r:id="rId1"/>
    <sheet name="MICEC" sheetId="1" r:id="rId2"/>
    <sheet name="Thrift Shop" sheetId="2" r:id="rId3"/>
    <sheet name="City Hall" sheetId="3" r:id="rId4"/>
    <sheet name="Maintenance" sheetId="4" r:id="rId5"/>
    <sheet name="Fire Sta 91" sheetId="5" r:id="rId6"/>
    <sheet name="Fire Sta 92" sheetId="6" r:id="rId7"/>
    <sheet name="City Parcel 4004 ICW" sheetId="13" r:id="rId8"/>
    <sheet name="City Parcel 7810 SE 27th St" sheetId="14" r:id="rId9"/>
  </sheets>
  <definedNames>
    <definedName name="_xlnm.Print_Area" localSheetId="3">'City Hall'!#REF!</definedName>
    <definedName name="_xlnm.Print_Area" localSheetId="5">'Fire Sta 91'!#REF!</definedName>
    <definedName name="_xlnm.Print_Area" localSheetId="6">'Fire Sta 92'!#REF!</definedName>
    <definedName name="_xlnm.Print_Area" localSheetId="4">Maintenance!#REF!</definedName>
    <definedName name="_xlnm.Print_Area" localSheetId="1">MICEC!$A$1:$G$28</definedName>
    <definedName name="_xlnm.Print_Area" localSheetId="2">'Thrift Shop'!#REF!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6" l="1"/>
  <c r="G18" i="6"/>
  <c r="B12" i="9" s="1"/>
  <c r="G15" i="13"/>
  <c r="B14" i="9" s="1"/>
  <c r="G21" i="14"/>
  <c r="G16" i="14"/>
  <c r="G27" i="4"/>
  <c r="G22" i="4"/>
  <c r="G21" i="3"/>
  <c r="G21" i="2"/>
  <c r="G22" i="1"/>
  <c r="B26" i="9"/>
  <c r="G20" i="14"/>
  <c r="G19" i="14"/>
  <c r="G15" i="14"/>
  <c r="G14" i="14"/>
  <c r="G12" i="14"/>
  <c r="G11" i="14"/>
  <c r="G9" i="14"/>
  <c r="G14" i="13"/>
  <c r="G12" i="13"/>
  <c r="G11" i="13"/>
  <c r="G9" i="13"/>
  <c r="G25" i="3"/>
  <c r="G25" i="2"/>
  <c r="G26" i="2" s="1"/>
  <c r="G24" i="2"/>
  <c r="B13" i="9" l="1"/>
  <c r="B21" i="9"/>
  <c r="G21" i="6"/>
  <c r="G19" i="5"/>
  <c r="G25" i="4"/>
  <c r="G24" i="3"/>
  <c r="G26" i="3" l="1"/>
  <c r="B22" i="9" s="1"/>
  <c r="G13" i="4"/>
  <c r="G20" i="3" l="1"/>
  <c r="G19" i="3"/>
  <c r="G12" i="3"/>
  <c r="G11" i="3"/>
  <c r="G15" i="3"/>
  <c r="G17" i="3"/>
  <c r="G16" i="3"/>
  <c r="G14" i="3"/>
  <c r="G9" i="3"/>
  <c r="G21" i="4"/>
  <c r="G20" i="4"/>
  <c r="G12" i="4"/>
  <c r="G11" i="4"/>
  <c r="G16" i="4"/>
  <c r="G18" i="4"/>
  <c r="G17" i="4"/>
  <c r="G15" i="4"/>
  <c r="G26" i="4"/>
  <c r="B23" i="9" s="1"/>
  <c r="G9" i="4"/>
  <c r="G15" i="5"/>
  <c r="G14" i="5"/>
  <c r="G11" i="5"/>
  <c r="G12" i="5"/>
  <c r="G20" i="5"/>
  <c r="G21" i="5" s="1"/>
  <c r="B24" i="9" s="1"/>
  <c r="G9" i="5"/>
  <c r="G12" i="6"/>
  <c r="G11" i="6"/>
  <c r="G14" i="6"/>
  <c r="G22" i="6"/>
  <c r="B25" i="9" s="1"/>
  <c r="G9" i="6"/>
  <c r="G16" i="5" l="1"/>
  <c r="B11" i="9"/>
  <c r="B10" i="9"/>
  <c r="B9" i="9"/>
  <c r="G17" i="6"/>
  <c r="G16" i="6"/>
  <c r="G20" i="2"/>
  <c r="G19" i="2"/>
  <c r="G12" i="2"/>
  <c r="G11" i="2"/>
  <c r="G15" i="2"/>
  <c r="G17" i="2"/>
  <c r="G16" i="2"/>
  <c r="G14" i="2"/>
  <c r="G9" i="2"/>
  <c r="G21" i="1"/>
  <c r="G20" i="1"/>
  <c r="G12" i="1"/>
  <c r="G11" i="1"/>
  <c r="G25" i="1"/>
  <c r="G26" i="1" s="1"/>
  <c r="G16" i="1"/>
  <c r="G15" i="1"/>
  <c r="G18" i="1"/>
  <c r="G17" i="1"/>
  <c r="G14" i="1"/>
  <c r="G9" i="1"/>
  <c r="B20" i="9" l="1"/>
  <c r="B27" i="9" s="1"/>
  <c r="B28" i="9" s="1"/>
  <c r="B29" i="9" s="1"/>
  <c r="B8" i="9"/>
  <c r="B7" i="9"/>
  <c r="B15" i="9" s="1"/>
  <c r="B16" i="9" s="1"/>
  <c r="B17" i="9" s="1"/>
</calcChain>
</file>

<file path=xl/sharedStrings.xml><?xml version="1.0" encoding="utf-8"?>
<sst xmlns="http://schemas.openxmlformats.org/spreadsheetml/2006/main" count="440" uniqueCount="85">
  <si>
    <t>Site</t>
  </si>
  <si>
    <t>Address</t>
  </si>
  <si>
    <t>Lawn Care</t>
  </si>
  <si>
    <t>Mercer Island Community and Events Center (MICEC)</t>
  </si>
  <si>
    <t>Edging</t>
  </si>
  <si>
    <t>Planter Bed Care</t>
  </si>
  <si>
    <t>General Tasks</t>
  </si>
  <si>
    <t>1x per year</t>
  </si>
  <si>
    <t>weekly</t>
  </si>
  <si>
    <t>2x per year</t>
  </si>
  <si>
    <t>4x per year</t>
  </si>
  <si>
    <t>Mercer Island City Hall</t>
  </si>
  <si>
    <t>Mercer Island Maintenance Shop</t>
  </si>
  <si>
    <t>Mercer Island Fire Station 91</t>
  </si>
  <si>
    <t>Mercer Island Fire Station 92</t>
  </si>
  <si>
    <t>TOTAL</t>
  </si>
  <si>
    <t>Weekly work must be done on the same day each week</t>
  </si>
  <si>
    <t>Weekly work must be performed on Fridays</t>
  </si>
  <si>
    <t>Subtotal</t>
  </si>
  <si>
    <t xml:space="preserve">Mercer Island Community &amp; Event Center (MICEC) </t>
  </si>
  <si>
    <t xml:space="preserve">Mercer Island Thrift Shop </t>
  </si>
  <si>
    <t xml:space="preserve">Mercer Island City Hall </t>
  </si>
  <si>
    <t xml:space="preserve">Mercer Island Maintenance Shop </t>
  </si>
  <si>
    <t xml:space="preserve">Mercer Island Fire Station #91 </t>
  </si>
  <si>
    <t xml:space="preserve">Mercer Island Fire Station #92 </t>
  </si>
  <si>
    <t>ANNUAL SITE COST</t>
  </si>
  <si>
    <t>Contractor:</t>
  </si>
  <si>
    <t>Schedule</t>
  </si>
  <si>
    <t xml:space="preserve">Contractor: </t>
  </si>
  <si>
    <t>8236 SE 24th St</t>
  </si>
  <si>
    <t>TIMING</t>
  </si>
  <si>
    <t>FREQUENCY</t>
  </si>
  <si>
    <t>First Visit Spring Clean Up</t>
  </si>
  <si>
    <t>Mowing</t>
  </si>
  <si>
    <t>Line trimming</t>
  </si>
  <si>
    <t>April, May, July, October</t>
  </si>
  <si>
    <t>May</t>
  </si>
  <si>
    <t>April - October</t>
  </si>
  <si>
    <t>Weeding</t>
  </si>
  <si>
    <t>Pruning</t>
  </si>
  <si>
    <t xml:space="preserve">April </t>
  </si>
  <si>
    <t>Mulching</t>
  </si>
  <si>
    <t>TASKS</t>
  </si>
  <si>
    <t>NUMBER OF OCCURENCES</t>
  </si>
  <si>
    <t xml:space="preserve">COST PER OCCURENCE </t>
  </si>
  <si>
    <t>TOTAL COST</t>
  </si>
  <si>
    <t>April - November</t>
  </si>
  <si>
    <t>April, July</t>
  </si>
  <si>
    <t>Spring Clean Up</t>
  </si>
  <si>
    <t xml:space="preserve">TOTAL ANNUAL COST (no sales tax) </t>
  </si>
  <si>
    <t>Mercer Island Thrift Store</t>
  </si>
  <si>
    <t>7710 SE 34th St</t>
  </si>
  <si>
    <t>Weekly work must be performed on the same day each week and completed by 9 am</t>
  </si>
  <si>
    <t>9611 SE 36th St</t>
  </si>
  <si>
    <t>9601 SE 36th St</t>
  </si>
  <si>
    <t>3030 78th Ave SE</t>
  </si>
  <si>
    <t>8437 SE 68th St</t>
  </si>
  <si>
    <t>Pressure washing</t>
  </si>
  <si>
    <t>Hard Surface Clean Up</t>
  </si>
  <si>
    <t>June, September</t>
  </si>
  <si>
    <t>May, June, July, September</t>
  </si>
  <si>
    <t>Weedeating (see map)</t>
  </si>
  <si>
    <t>All light blue cells must be filled by bidder. If spreadsheet is completed in Excel, Total Costs will auto-calculate.</t>
  </si>
  <si>
    <t>BASE BID</t>
  </si>
  <si>
    <t>ADDITIVE TASK</t>
  </si>
  <si>
    <t>If spreadsheet is completed in Excel, all costs will auto-calculate.</t>
  </si>
  <si>
    <t>ADDITIVE TASKS</t>
  </si>
  <si>
    <t>ADDITIVE BIDS</t>
  </si>
  <si>
    <t>every 2 weeks</t>
  </si>
  <si>
    <t>Sales tax (10.1%)</t>
  </si>
  <si>
    <t>Debris/Litter Clean Up</t>
  </si>
  <si>
    <t>Turf Care (Dethatch, aerate, overseed)</t>
  </si>
  <si>
    <t>City Parcel 4004 Island Crest</t>
  </si>
  <si>
    <t>4004 Island Crest Way</t>
  </si>
  <si>
    <t>City Parcel 7810 SE 27th St</t>
  </si>
  <si>
    <t>7810 SE 27th St</t>
  </si>
  <si>
    <t>April, May, June, July, August, September</t>
  </si>
  <si>
    <t xml:space="preserve">2023-2024 Mercer Island Facilities Landscape Maintenance </t>
  </si>
  <si>
    <t>City Parcel - 4004 ICW</t>
  </si>
  <si>
    <t>City Parcel - 7810 SE 27th St</t>
  </si>
  <si>
    <t>6x per year</t>
  </si>
  <si>
    <t>April/May (1st visit)</t>
  </si>
  <si>
    <t>April/May, July</t>
  </si>
  <si>
    <t>April/May</t>
  </si>
  <si>
    <t>EXHIBIT A: BID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</si>
</sst>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1A375"/>
        <bgColor indexed="64"/>
      </patternFill>
    </fill>
    <fill>
      <patternFill patternType="solid">
        <fgColor rgb="FFDCB6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91">
    <xf numFmtId="0" fontId="0" fillId="0" borderId="0" xfId="0"/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4" fontId="9" fillId="0" borderId="0" xfId="1" applyFont="1" applyAlignment="1">
      <alignment vertical="center"/>
    </xf>
    <xf numFmtId="0" fontId="15" fillId="0" borderId="6" xfId="0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44" fontId="14" fillId="0" borderId="3" xfId="1" applyFont="1" applyBorder="1" applyAlignment="1"/>
    <xf numFmtId="44" fontId="14" fillId="0" borderId="5" xfId="1" applyFont="1" applyBorder="1" applyAlignment="1"/>
    <xf numFmtId="44" fontId="14" fillId="0" borderId="7" xfId="1" applyFont="1" applyBorder="1" applyAlignment="1"/>
    <xf numFmtId="44" fontId="15" fillId="0" borderId="7" xfId="1" applyFont="1" applyBorder="1" applyAlignme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44" fontId="12" fillId="4" borderId="0" xfId="1" applyFont="1" applyFill="1" applyBorder="1" applyAlignment="1">
      <alignment vertical="center" wrapText="1"/>
    </xf>
    <xf numFmtId="0" fontId="18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44" fontId="9" fillId="4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4" borderId="4" xfId="0" applyFont="1" applyFill="1" applyBorder="1" applyAlignment="1">
      <alignment vertical="center"/>
    </xf>
    <xf numFmtId="44" fontId="12" fillId="4" borderId="5" xfId="1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4" borderId="4" xfId="0" applyFont="1" applyFill="1" applyBorder="1" applyAlignment="1">
      <alignment horizontal="left" vertical="center" wrapText="1"/>
    </xf>
    <xf numFmtId="44" fontId="9" fillId="4" borderId="5" xfId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44" fontId="13" fillId="0" borderId="9" xfId="1" applyFont="1" applyBorder="1" applyAlignment="1">
      <alignment vertical="center"/>
    </xf>
    <xf numFmtId="0" fontId="13" fillId="3" borderId="2" xfId="0" applyFont="1" applyFill="1" applyBorder="1" applyAlignment="1">
      <alignment horizontal="left" wrapText="1"/>
    </xf>
    <xf numFmtId="0" fontId="13" fillId="3" borderId="10" xfId="0" applyFont="1" applyFill="1" applyBorder="1"/>
    <xf numFmtId="0" fontId="14" fillId="3" borderId="10" xfId="0" applyFont="1" applyFill="1" applyBorder="1" applyAlignment="1">
      <alignment horizontal="center"/>
    </xf>
    <xf numFmtId="0" fontId="14" fillId="3" borderId="10" xfId="0" applyFont="1" applyFill="1" applyBorder="1"/>
    <xf numFmtId="0" fontId="9" fillId="3" borderId="3" xfId="0" applyFont="1" applyFill="1" applyBorder="1"/>
    <xf numFmtId="0" fontId="13" fillId="3" borderId="4" xfId="0" applyFont="1" applyFill="1" applyBorder="1" applyAlignment="1">
      <alignment horizontal="left" wrapText="1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9" fillId="3" borderId="5" xfId="0" applyFont="1" applyFill="1" applyBorder="1"/>
    <xf numFmtId="0" fontId="13" fillId="3" borderId="6" xfId="0" applyFont="1" applyFill="1" applyBorder="1" applyAlignment="1">
      <alignment horizontal="left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9" fillId="3" borderId="7" xfId="0" applyFont="1" applyFill="1" applyBorder="1"/>
    <xf numFmtId="44" fontId="9" fillId="5" borderId="0" xfId="1" applyFont="1" applyFill="1" applyBorder="1" applyAlignment="1">
      <alignment vertical="center"/>
    </xf>
    <xf numFmtId="44" fontId="9" fillId="5" borderId="0" xfId="1" applyFont="1" applyFill="1" applyBorder="1" applyAlignment="1">
      <alignment vertical="center" wrapText="1"/>
    </xf>
    <xf numFmtId="0" fontId="18" fillId="5" borderId="11" xfId="0" applyFont="1" applyFill="1" applyBorder="1"/>
    <xf numFmtId="0" fontId="0" fillId="5" borderId="9" xfId="0" applyFill="1" applyBorder="1"/>
    <xf numFmtId="0" fontId="13" fillId="6" borderId="2" xfId="0" applyFont="1" applyFill="1" applyBorder="1" applyAlignment="1">
      <alignment horizontal="left" wrapText="1"/>
    </xf>
    <xf numFmtId="0" fontId="13" fillId="6" borderId="10" xfId="0" applyFont="1" applyFill="1" applyBorder="1"/>
    <xf numFmtId="0" fontId="14" fillId="6" borderId="10" xfId="0" applyFont="1" applyFill="1" applyBorder="1" applyAlignment="1">
      <alignment horizontal="center"/>
    </xf>
    <xf numFmtId="0" fontId="14" fillId="6" borderId="10" xfId="0" applyFont="1" applyFill="1" applyBorder="1"/>
    <xf numFmtId="0" fontId="9" fillId="6" borderId="3" xfId="0" applyFont="1" applyFill="1" applyBorder="1"/>
    <xf numFmtId="0" fontId="13" fillId="6" borderId="4" xfId="0" applyFont="1" applyFill="1" applyBorder="1" applyAlignment="1">
      <alignment horizontal="left" wrapText="1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0" fontId="9" fillId="6" borderId="5" xfId="0" applyFont="1" applyFill="1" applyBorder="1"/>
    <xf numFmtId="0" fontId="13" fillId="6" borderId="6" xfId="0" applyFont="1" applyFill="1" applyBorder="1" applyAlignment="1">
      <alignment horizontal="left" wrapText="1"/>
    </xf>
    <xf numFmtId="0" fontId="14" fillId="6" borderId="1" xfId="0" applyFont="1" applyFill="1" applyBorder="1"/>
    <xf numFmtId="0" fontId="14" fillId="6" borderId="1" xfId="0" applyFont="1" applyFill="1" applyBorder="1" applyAlignment="1">
      <alignment horizontal="center"/>
    </xf>
    <xf numFmtId="0" fontId="9" fillId="6" borderId="7" xfId="0" applyFont="1" applyFill="1" applyBorder="1"/>
    <xf numFmtId="0" fontId="13" fillId="7" borderId="2" xfId="0" applyFont="1" applyFill="1" applyBorder="1" applyAlignment="1">
      <alignment horizontal="left" wrapText="1"/>
    </xf>
    <xf numFmtId="0" fontId="13" fillId="7" borderId="10" xfId="0" applyFont="1" applyFill="1" applyBorder="1"/>
    <xf numFmtId="0" fontId="14" fillId="7" borderId="10" xfId="0" applyFont="1" applyFill="1" applyBorder="1" applyAlignment="1">
      <alignment horizontal="center"/>
    </xf>
    <xf numFmtId="0" fontId="14" fillId="7" borderId="10" xfId="0" applyFont="1" applyFill="1" applyBorder="1"/>
    <xf numFmtId="0" fontId="9" fillId="7" borderId="3" xfId="0" applyFont="1" applyFill="1" applyBorder="1"/>
    <xf numFmtId="0" fontId="13" fillId="7" borderId="4" xfId="0" applyFont="1" applyFill="1" applyBorder="1" applyAlignment="1">
      <alignment horizontal="left" wrapText="1"/>
    </xf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9" fillId="7" borderId="5" xfId="0" applyFont="1" applyFill="1" applyBorder="1"/>
    <xf numFmtId="0" fontId="13" fillId="7" borderId="6" xfId="0" applyFont="1" applyFill="1" applyBorder="1" applyAlignment="1">
      <alignment horizontal="left" wrapText="1"/>
    </xf>
    <xf numFmtId="0" fontId="14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9" fillId="7" borderId="7" xfId="0" applyFont="1" applyFill="1" applyBorder="1"/>
    <xf numFmtId="0" fontId="13" fillId="8" borderId="2" xfId="0" applyFont="1" applyFill="1" applyBorder="1" applyAlignment="1">
      <alignment horizontal="left" wrapText="1"/>
    </xf>
    <xf numFmtId="0" fontId="13" fillId="8" borderId="10" xfId="0" applyFont="1" applyFill="1" applyBorder="1"/>
    <xf numFmtId="0" fontId="14" fillId="8" borderId="10" xfId="0" applyFont="1" applyFill="1" applyBorder="1" applyAlignment="1">
      <alignment horizontal="center"/>
    </xf>
    <xf numFmtId="0" fontId="14" fillId="8" borderId="10" xfId="0" applyFont="1" applyFill="1" applyBorder="1"/>
    <xf numFmtId="0" fontId="9" fillId="8" borderId="3" xfId="0" applyFont="1" applyFill="1" applyBorder="1"/>
    <xf numFmtId="0" fontId="13" fillId="8" borderId="4" xfId="0" applyFont="1" applyFill="1" applyBorder="1" applyAlignment="1">
      <alignment horizontal="left" wrapText="1"/>
    </xf>
    <xf numFmtId="0" fontId="14" fillId="8" borderId="0" xfId="0" applyFont="1" applyFill="1"/>
    <xf numFmtId="0" fontId="14" fillId="8" borderId="0" xfId="0" applyFont="1" applyFill="1" applyAlignment="1">
      <alignment horizontal="center"/>
    </xf>
    <xf numFmtId="0" fontId="9" fillId="8" borderId="5" xfId="0" applyFont="1" applyFill="1" applyBorder="1"/>
    <xf numFmtId="0" fontId="13" fillId="8" borderId="6" xfId="0" applyFont="1" applyFill="1" applyBorder="1" applyAlignment="1">
      <alignment horizontal="left" wrapText="1"/>
    </xf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0" fontId="9" fillId="8" borderId="7" xfId="0" applyFont="1" applyFill="1" applyBorder="1"/>
    <xf numFmtId="0" fontId="13" fillId="9" borderId="2" xfId="0" applyFont="1" applyFill="1" applyBorder="1" applyAlignment="1">
      <alignment horizontal="left" wrapText="1"/>
    </xf>
    <xf numFmtId="0" fontId="13" fillId="9" borderId="10" xfId="0" applyFont="1" applyFill="1" applyBorder="1"/>
    <xf numFmtId="0" fontId="14" fillId="9" borderId="10" xfId="0" applyFont="1" applyFill="1" applyBorder="1" applyAlignment="1">
      <alignment horizontal="center"/>
    </xf>
    <xf numFmtId="0" fontId="14" fillId="9" borderId="10" xfId="0" applyFont="1" applyFill="1" applyBorder="1"/>
    <xf numFmtId="0" fontId="9" fillId="9" borderId="3" xfId="0" applyFont="1" applyFill="1" applyBorder="1"/>
    <xf numFmtId="0" fontId="13" fillId="9" borderId="4" xfId="0" applyFont="1" applyFill="1" applyBorder="1" applyAlignment="1">
      <alignment horizontal="left" wrapText="1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0" fontId="9" fillId="9" borderId="5" xfId="0" applyFont="1" applyFill="1" applyBorder="1"/>
    <xf numFmtId="0" fontId="13" fillId="9" borderId="6" xfId="0" applyFont="1" applyFill="1" applyBorder="1" applyAlignment="1">
      <alignment horizontal="left" wrapText="1"/>
    </xf>
    <xf numFmtId="0" fontId="14" fillId="9" borderId="1" xfId="0" applyFont="1" applyFill="1" applyBorder="1"/>
    <xf numFmtId="0" fontId="14" fillId="9" borderId="1" xfId="0" applyFont="1" applyFill="1" applyBorder="1" applyAlignment="1">
      <alignment horizontal="center"/>
    </xf>
    <xf numFmtId="0" fontId="9" fillId="9" borderId="7" xfId="0" applyFont="1" applyFill="1" applyBorder="1"/>
    <xf numFmtId="0" fontId="13" fillId="10" borderId="2" xfId="0" applyFont="1" applyFill="1" applyBorder="1" applyAlignment="1">
      <alignment horizontal="left" wrapText="1"/>
    </xf>
    <xf numFmtId="0" fontId="13" fillId="10" borderId="10" xfId="0" applyFont="1" applyFill="1" applyBorder="1"/>
    <xf numFmtId="0" fontId="14" fillId="10" borderId="10" xfId="0" applyFont="1" applyFill="1" applyBorder="1" applyAlignment="1">
      <alignment horizontal="center"/>
    </xf>
    <xf numFmtId="0" fontId="14" fillId="10" borderId="10" xfId="0" applyFont="1" applyFill="1" applyBorder="1"/>
    <xf numFmtId="0" fontId="9" fillId="10" borderId="3" xfId="0" applyFont="1" applyFill="1" applyBorder="1"/>
    <xf numFmtId="0" fontId="13" fillId="10" borderId="4" xfId="0" applyFont="1" applyFill="1" applyBorder="1" applyAlignment="1">
      <alignment horizontal="left" wrapText="1"/>
    </xf>
    <xf numFmtId="0" fontId="14" fillId="10" borderId="0" xfId="0" applyFont="1" applyFill="1"/>
    <xf numFmtId="0" fontId="14" fillId="10" borderId="0" xfId="0" applyFont="1" applyFill="1" applyAlignment="1">
      <alignment horizontal="center"/>
    </xf>
    <xf numFmtId="0" fontId="9" fillId="10" borderId="5" xfId="0" applyFont="1" applyFill="1" applyBorder="1"/>
    <xf numFmtId="0" fontId="13" fillId="10" borderId="6" xfId="0" applyFont="1" applyFill="1" applyBorder="1" applyAlignment="1">
      <alignment horizontal="left" wrapText="1"/>
    </xf>
    <xf numFmtId="0" fontId="14" fillId="10" borderId="1" xfId="0" applyFont="1" applyFill="1" applyBorder="1"/>
    <xf numFmtId="0" fontId="14" fillId="10" borderId="1" xfId="0" applyFont="1" applyFill="1" applyBorder="1" applyAlignment="1">
      <alignment horizontal="center"/>
    </xf>
    <xf numFmtId="0" fontId="9" fillId="10" borderId="7" xfId="0" applyFont="1" applyFill="1" applyBorder="1"/>
    <xf numFmtId="44" fontId="12" fillId="0" borderId="5" xfId="1" applyFont="1" applyFill="1" applyBorder="1" applyAlignment="1">
      <alignment vertical="center"/>
    </xf>
    <xf numFmtId="44" fontId="12" fillId="0" borderId="5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3" fillId="0" borderId="8" xfId="0" applyFont="1" applyBorder="1" applyAlignment="1">
      <alignment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44" fontId="9" fillId="4" borderId="0" xfId="1" applyFont="1" applyFill="1" applyBorder="1" applyAlignment="1">
      <alignment vertical="center" wrapText="1"/>
    </xf>
    <xf numFmtId="44" fontId="9" fillId="4" borderId="5" xfId="1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0" fontId="13" fillId="11" borderId="9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44" fontId="14" fillId="11" borderId="3" xfId="1" applyFont="1" applyFill="1" applyBorder="1" applyAlignment="1"/>
    <xf numFmtId="0" fontId="17" fillId="11" borderId="4" xfId="0" applyFont="1" applyFill="1" applyBorder="1" applyAlignment="1">
      <alignment vertical="center"/>
    </xf>
    <xf numFmtId="44" fontId="14" fillId="11" borderId="5" xfId="1" applyFont="1" applyFill="1" applyBorder="1" applyAlignment="1"/>
    <xf numFmtId="0" fontId="17" fillId="11" borderId="6" xfId="0" applyFont="1" applyFill="1" applyBorder="1" applyAlignment="1">
      <alignment vertical="center"/>
    </xf>
    <xf numFmtId="44" fontId="14" fillId="11" borderId="7" xfId="1" applyFont="1" applyFill="1" applyBorder="1" applyAlignment="1"/>
    <xf numFmtId="0" fontId="14" fillId="11" borderId="4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44" fontId="15" fillId="11" borderId="7" xfId="1" applyFont="1" applyFill="1" applyBorder="1" applyAlignment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5" fillId="1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3" fillId="5" borderId="8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3" fillId="13" borderId="2" xfId="0" applyFont="1" applyFill="1" applyBorder="1" applyAlignment="1">
      <alignment horizontal="left" wrapText="1"/>
    </xf>
    <xf numFmtId="0" fontId="13" fillId="13" borderId="10" xfId="0" applyFont="1" applyFill="1" applyBorder="1"/>
    <xf numFmtId="0" fontId="14" fillId="13" borderId="10" xfId="0" applyFont="1" applyFill="1" applyBorder="1" applyAlignment="1">
      <alignment horizontal="center"/>
    </xf>
    <xf numFmtId="0" fontId="14" fillId="13" borderId="10" xfId="0" applyFont="1" applyFill="1" applyBorder="1"/>
    <xf numFmtId="0" fontId="9" fillId="13" borderId="3" xfId="0" applyFont="1" applyFill="1" applyBorder="1"/>
    <xf numFmtId="0" fontId="13" fillId="13" borderId="4" xfId="0" applyFont="1" applyFill="1" applyBorder="1" applyAlignment="1">
      <alignment horizontal="left" wrapText="1"/>
    </xf>
    <xf numFmtId="0" fontId="14" fillId="13" borderId="0" xfId="0" applyFont="1" applyFill="1"/>
    <xf numFmtId="0" fontId="14" fillId="13" borderId="0" xfId="0" applyFont="1" applyFill="1" applyAlignment="1">
      <alignment horizontal="center"/>
    </xf>
    <xf numFmtId="0" fontId="9" fillId="13" borderId="5" xfId="0" applyFont="1" applyFill="1" applyBorder="1"/>
    <xf numFmtId="0" fontId="13" fillId="13" borderId="6" xfId="0" applyFont="1" applyFill="1" applyBorder="1" applyAlignment="1">
      <alignment horizontal="left" wrapText="1"/>
    </xf>
    <xf numFmtId="0" fontId="14" fillId="13" borderId="1" xfId="0" applyFont="1" applyFill="1" applyBorder="1"/>
    <xf numFmtId="0" fontId="14" fillId="13" borderId="1" xfId="0" applyFont="1" applyFill="1" applyBorder="1" applyAlignment="1">
      <alignment horizontal="center"/>
    </xf>
    <xf numFmtId="0" fontId="9" fillId="13" borderId="7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B167"/>
      <color rgb="FFDCB6CC"/>
      <color rgb="FFD1A375"/>
      <color rgb="FFC88EAF"/>
      <color rgb="FF7FD7C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B093-A374-40EF-9836-88F133B45143}">
  <sheetPr>
    <pageSetUpPr fitToPage="1"/>
  </sheetPr>
  <dimension ref="A1:D30"/>
  <sheetViews>
    <sheetView workbookViewId="0">
      <selection activeCell="C8" sqref="C8"/>
    </sheetView>
  </sheetViews>
  <sheetFormatPr defaultRowHeight="15" x14ac:dyDescent="0.2"/>
  <cols>
    <col min="1" max="1" width="42.875" style="6" customWidth="1"/>
    <col min="2" max="2" width="24.375" style="6" customWidth="1"/>
    <col min="3" max="3" width="18.375" style="6" customWidth="1"/>
    <col min="4" max="4" width="11.875" style="6" customWidth="1"/>
    <col min="5" max="16384" width="9" style="6"/>
  </cols>
  <sheetData>
    <row r="1" spans="1:4" s="5" customFormat="1" ht="21" x14ac:dyDescent="0.2">
      <c r="A1" s="164" t="s">
        <v>84</v>
      </c>
      <c r="B1" s="165"/>
    </row>
    <row r="2" spans="1:4" s="5" customFormat="1" ht="21" x14ac:dyDescent="0.2">
      <c r="A2" s="164" t="s">
        <v>77</v>
      </c>
      <c r="B2" s="165"/>
    </row>
    <row r="3" spans="1:4" s="5" customFormat="1" ht="18.75" x14ac:dyDescent="0.2">
      <c r="A3" s="4"/>
    </row>
    <row r="4" spans="1:4" s="5" customFormat="1" ht="18.75" x14ac:dyDescent="0.2">
      <c r="A4" s="166" t="s">
        <v>26</v>
      </c>
      <c r="B4" s="166"/>
      <c r="C4" s="3"/>
      <c r="D4" s="3"/>
    </row>
    <row r="5" spans="1:4" s="5" customFormat="1" ht="18.75" x14ac:dyDescent="0.2">
      <c r="A5" s="3"/>
      <c r="B5" s="3"/>
      <c r="C5" s="3"/>
      <c r="D5" s="3"/>
    </row>
    <row r="6" spans="1:4" ht="22.5" customHeight="1" x14ac:dyDescent="0.2">
      <c r="A6" s="146" t="s">
        <v>63</v>
      </c>
      <c r="B6" s="10" t="s">
        <v>25</v>
      </c>
      <c r="C6" s="7"/>
    </row>
    <row r="7" spans="1:4" ht="22.5" customHeight="1" x14ac:dyDescent="0.25">
      <c r="A7" s="11" t="s">
        <v>19</v>
      </c>
      <c r="B7" s="15">
        <f>MICEC!G22</f>
        <v>0</v>
      </c>
      <c r="C7" s="8"/>
    </row>
    <row r="8" spans="1:4" ht="22.5" customHeight="1" x14ac:dyDescent="0.25">
      <c r="A8" s="12" t="s">
        <v>20</v>
      </c>
      <c r="B8" s="16">
        <f>'Thrift Shop'!G21</f>
        <v>0</v>
      </c>
      <c r="C8" s="8"/>
    </row>
    <row r="9" spans="1:4" ht="22.5" customHeight="1" x14ac:dyDescent="0.25">
      <c r="A9" s="12" t="s">
        <v>21</v>
      </c>
      <c r="B9" s="16">
        <f>'City Hall'!G21</f>
        <v>0</v>
      </c>
      <c r="C9" s="8"/>
    </row>
    <row r="10" spans="1:4" ht="22.5" customHeight="1" x14ac:dyDescent="0.25">
      <c r="A10" s="12" t="s">
        <v>22</v>
      </c>
      <c r="B10" s="16">
        <f>Maintenance!G22</f>
        <v>0</v>
      </c>
      <c r="C10" s="8"/>
    </row>
    <row r="11" spans="1:4" ht="22.5" customHeight="1" x14ac:dyDescent="0.25">
      <c r="A11" s="12" t="s">
        <v>23</v>
      </c>
      <c r="B11" s="16">
        <f>'Fire Sta 91'!G16</f>
        <v>0</v>
      </c>
      <c r="C11" s="8"/>
    </row>
    <row r="12" spans="1:4" ht="22.5" customHeight="1" x14ac:dyDescent="0.25">
      <c r="A12" s="12" t="s">
        <v>24</v>
      </c>
      <c r="B12" s="16">
        <f>'Fire Sta 92'!G18</f>
        <v>0</v>
      </c>
      <c r="C12" s="8"/>
    </row>
    <row r="13" spans="1:4" ht="22.5" customHeight="1" x14ac:dyDescent="0.25">
      <c r="A13" s="12" t="s">
        <v>78</v>
      </c>
      <c r="B13" s="16">
        <f>'City Parcel 4004 ICW'!G15</f>
        <v>0</v>
      </c>
      <c r="C13" s="8"/>
    </row>
    <row r="14" spans="1:4" ht="22.5" customHeight="1" x14ac:dyDescent="0.25">
      <c r="A14" s="13" t="s">
        <v>79</v>
      </c>
      <c r="B14" s="17">
        <f>'City Parcel 4004 ICW'!G15</f>
        <v>0</v>
      </c>
      <c r="C14" s="8"/>
    </row>
    <row r="15" spans="1:4" ht="22.5" customHeight="1" x14ac:dyDescent="0.25">
      <c r="A15" s="14" t="s">
        <v>18</v>
      </c>
      <c r="B15" s="16">
        <f>SUM(B7:B14)</f>
        <v>0</v>
      </c>
      <c r="C15" s="8"/>
    </row>
    <row r="16" spans="1:4" ht="22.5" customHeight="1" x14ac:dyDescent="0.25">
      <c r="A16" s="14" t="s">
        <v>69</v>
      </c>
      <c r="B16" s="16">
        <f>B15*0.101</f>
        <v>0</v>
      </c>
      <c r="C16" s="8"/>
    </row>
    <row r="17" spans="1:3" ht="22.5" customHeight="1" x14ac:dyDescent="0.3">
      <c r="A17" s="9" t="s">
        <v>15</v>
      </c>
      <c r="B17" s="18">
        <f>B16+B15</f>
        <v>0</v>
      </c>
      <c r="C17" s="8"/>
    </row>
    <row r="18" spans="1:3" ht="25.5" customHeight="1" x14ac:dyDescent="0.2"/>
    <row r="19" spans="1:3" ht="22.5" customHeight="1" x14ac:dyDescent="0.2">
      <c r="A19" s="153" t="s">
        <v>67</v>
      </c>
      <c r="B19" s="154" t="s">
        <v>25</v>
      </c>
    </row>
    <row r="20" spans="1:3" ht="22.5" customHeight="1" x14ac:dyDescent="0.25">
      <c r="A20" s="155" t="s">
        <v>19</v>
      </c>
      <c r="B20" s="156">
        <f>MICEC!G26</f>
        <v>0</v>
      </c>
    </row>
    <row r="21" spans="1:3" ht="22.5" customHeight="1" x14ac:dyDescent="0.25">
      <c r="A21" s="157" t="s">
        <v>20</v>
      </c>
      <c r="B21" s="158">
        <f>'Thrift Shop'!G26</f>
        <v>0</v>
      </c>
    </row>
    <row r="22" spans="1:3" ht="22.5" customHeight="1" x14ac:dyDescent="0.25">
      <c r="A22" s="157" t="s">
        <v>21</v>
      </c>
      <c r="B22" s="158">
        <f>'City Hall'!G26</f>
        <v>0</v>
      </c>
    </row>
    <row r="23" spans="1:3" ht="22.5" customHeight="1" x14ac:dyDescent="0.25">
      <c r="A23" s="157" t="s">
        <v>22</v>
      </c>
      <c r="B23" s="158">
        <f>Maintenance!G27</f>
        <v>0</v>
      </c>
    </row>
    <row r="24" spans="1:3" ht="22.5" customHeight="1" x14ac:dyDescent="0.25">
      <c r="A24" s="157" t="s">
        <v>23</v>
      </c>
      <c r="B24" s="158">
        <f>'Fire Sta 91'!G21</f>
        <v>0</v>
      </c>
    </row>
    <row r="25" spans="1:3" ht="22.5" customHeight="1" x14ac:dyDescent="0.25">
      <c r="A25" s="157" t="s">
        <v>24</v>
      </c>
      <c r="B25" s="158">
        <f>'Fire Sta 92'!G23</f>
        <v>0</v>
      </c>
    </row>
    <row r="26" spans="1:3" ht="22.5" customHeight="1" x14ac:dyDescent="0.25">
      <c r="A26" s="159" t="s">
        <v>79</v>
      </c>
      <c r="B26" s="160">
        <f>'City Parcel 7810 SE 27th St'!G21</f>
        <v>0</v>
      </c>
    </row>
    <row r="27" spans="1:3" ht="22.5" customHeight="1" x14ac:dyDescent="0.25">
      <c r="A27" s="161" t="s">
        <v>18</v>
      </c>
      <c r="B27" s="158">
        <f>SUM(B20:B26)</f>
        <v>0</v>
      </c>
    </row>
    <row r="28" spans="1:3" ht="22.5" customHeight="1" x14ac:dyDescent="0.25">
      <c r="A28" s="161" t="s">
        <v>69</v>
      </c>
      <c r="B28" s="158">
        <f>B27*0.101</f>
        <v>0</v>
      </c>
    </row>
    <row r="29" spans="1:3" ht="22.5" customHeight="1" x14ac:dyDescent="0.3">
      <c r="A29" s="162" t="s">
        <v>15</v>
      </c>
      <c r="B29" s="163">
        <f>B28+B27</f>
        <v>0</v>
      </c>
    </row>
    <row r="30" spans="1:3" ht="15.75" x14ac:dyDescent="0.2">
      <c r="A30" s="22" t="s">
        <v>65</v>
      </c>
      <c r="B30" s="22"/>
    </row>
  </sheetData>
  <printOptions gridLine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925B-4945-40A0-B6AE-5AE29432D67C}">
  <sheetPr>
    <pageSetUpPr fitToPage="1"/>
  </sheetPr>
  <dimension ref="A1:H28"/>
  <sheetViews>
    <sheetView zoomScaleNormal="100" zoomScalePageLayoutView="85" workbookViewId="0">
      <selection activeCell="G23" sqref="G23"/>
    </sheetView>
  </sheetViews>
  <sheetFormatPr defaultRowHeight="15" x14ac:dyDescent="0.25"/>
  <cols>
    <col min="1" max="1" width="10" style="1" customWidth="1"/>
    <col min="2" max="2" width="30.625" customWidth="1"/>
    <col min="3" max="3" width="22.375" bestFit="1" customWidth="1"/>
    <col min="4" max="4" width="12.125" customWidth="1"/>
    <col min="5" max="5" width="12.25" style="2" customWidth="1"/>
    <col min="6" max="7" width="12.375" customWidth="1"/>
  </cols>
  <sheetData>
    <row r="1" spans="1:8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8" ht="15.75" x14ac:dyDescent="0.25">
      <c r="A2" s="27"/>
      <c r="B2" s="28"/>
      <c r="C2" s="28"/>
      <c r="D2" s="28"/>
      <c r="E2" s="29"/>
      <c r="F2" s="26"/>
      <c r="H2" s="30"/>
    </row>
    <row r="3" spans="1:8" ht="15.75" x14ac:dyDescent="0.25">
      <c r="A3" s="127" t="s">
        <v>0</v>
      </c>
      <c r="B3" s="128" t="s">
        <v>3</v>
      </c>
      <c r="C3" s="128"/>
      <c r="D3" s="128"/>
      <c r="E3" s="129"/>
      <c r="F3" s="130"/>
      <c r="G3" s="131"/>
      <c r="H3" s="30"/>
    </row>
    <row r="4" spans="1:8" ht="15.75" x14ac:dyDescent="0.25">
      <c r="A4" s="132" t="s">
        <v>1</v>
      </c>
      <c r="B4" s="133" t="s">
        <v>29</v>
      </c>
      <c r="C4" s="133"/>
      <c r="D4" s="133"/>
      <c r="E4" s="134"/>
      <c r="F4" s="133"/>
      <c r="G4" s="135"/>
      <c r="H4" s="30"/>
    </row>
    <row r="5" spans="1:8" ht="15.75" x14ac:dyDescent="0.25">
      <c r="A5" s="136" t="s">
        <v>27</v>
      </c>
      <c r="B5" s="137" t="s">
        <v>16</v>
      </c>
      <c r="C5" s="137"/>
      <c r="D5" s="137"/>
      <c r="E5" s="138"/>
      <c r="F5" s="137"/>
      <c r="G5" s="139"/>
      <c r="H5" s="30"/>
    </row>
    <row r="6" spans="1:8" x14ac:dyDescent="0.25">
      <c r="A6" s="19"/>
      <c r="B6" s="30"/>
      <c r="C6" s="30"/>
      <c r="D6" s="30"/>
      <c r="E6" s="31"/>
      <c r="F6" s="30"/>
      <c r="G6" s="30"/>
      <c r="H6" s="30"/>
    </row>
    <row r="7" spans="1:8" s="32" customFormat="1" ht="42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  <c r="H7" s="20"/>
    </row>
    <row r="8" spans="1:8" s="21" customFormat="1" ht="22.5" customHeight="1" x14ac:dyDescent="0.2">
      <c r="A8" s="41" t="s">
        <v>48</v>
      </c>
      <c r="B8" s="23"/>
      <c r="C8" s="23"/>
      <c r="D8" s="23"/>
      <c r="E8" s="24"/>
      <c r="F8" s="25"/>
      <c r="G8" s="42"/>
      <c r="H8" s="7"/>
    </row>
    <row r="9" spans="1:8" s="21" customFormat="1" ht="22.5" customHeight="1" x14ac:dyDescent="0.2">
      <c r="A9" s="43"/>
      <c r="B9" s="6" t="s">
        <v>32</v>
      </c>
      <c r="C9" s="172" t="s">
        <v>81</v>
      </c>
      <c r="D9" s="6" t="s">
        <v>7</v>
      </c>
      <c r="E9" s="33">
        <v>1</v>
      </c>
      <c r="F9" s="71">
        <v>0</v>
      </c>
      <c r="G9" s="140">
        <f>E9*F9</f>
        <v>0</v>
      </c>
      <c r="H9" s="7"/>
    </row>
    <row r="10" spans="1:8" s="37" customFormat="1" ht="22.5" customHeight="1" x14ac:dyDescent="0.2">
      <c r="A10" s="47" t="s">
        <v>5</v>
      </c>
      <c r="B10" s="34"/>
      <c r="C10" s="34"/>
      <c r="D10" s="34"/>
      <c r="E10" s="35"/>
      <c r="F10" s="36"/>
      <c r="G10" s="45"/>
      <c r="H10" s="6"/>
    </row>
    <row r="11" spans="1:8" s="37" customFormat="1" ht="22.5" customHeight="1" x14ac:dyDescent="0.2">
      <c r="A11" s="46"/>
      <c r="B11" s="6" t="s">
        <v>39</v>
      </c>
      <c r="C11" s="172" t="s">
        <v>82</v>
      </c>
      <c r="D11" s="6" t="s">
        <v>9</v>
      </c>
      <c r="E11" s="33">
        <v>2</v>
      </c>
      <c r="F11" s="71">
        <v>0</v>
      </c>
      <c r="G11" s="140">
        <f>E11*F11</f>
        <v>0</v>
      </c>
      <c r="H11" s="6"/>
    </row>
    <row r="12" spans="1:8" s="37" customFormat="1" ht="22.5" customHeight="1" x14ac:dyDescent="0.2">
      <c r="A12" s="46"/>
      <c r="B12" s="6" t="s">
        <v>38</v>
      </c>
      <c r="C12" s="143" t="s">
        <v>60</v>
      </c>
      <c r="D12" s="6" t="s">
        <v>10</v>
      </c>
      <c r="E12" s="33">
        <v>4</v>
      </c>
      <c r="F12" s="71">
        <v>0</v>
      </c>
      <c r="G12" s="140">
        <f>E12*F12</f>
        <v>0</v>
      </c>
      <c r="H12" s="6"/>
    </row>
    <row r="13" spans="1:8" s="37" customFormat="1" ht="22.5" customHeight="1" x14ac:dyDescent="0.2">
      <c r="A13" s="44" t="s">
        <v>2</v>
      </c>
      <c r="B13" s="34"/>
      <c r="C13" s="34"/>
      <c r="D13" s="34"/>
      <c r="E13" s="35"/>
      <c r="F13" s="36"/>
      <c r="G13" s="45"/>
      <c r="H13" s="6"/>
    </row>
    <row r="14" spans="1:8" s="37" customFormat="1" ht="22.5" customHeight="1" x14ac:dyDescent="0.2">
      <c r="A14" s="46"/>
      <c r="B14" s="168" t="s">
        <v>71</v>
      </c>
      <c r="C14" s="172" t="s">
        <v>83</v>
      </c>
      <c r="D14" s="6" t="s">
        <v>7</v>
      </c>
      <c r="E14" s="33">
        <v>1</v>
      </c>
      <c r="F14" s="71">
        <v>0</v>
      </c>
      <c r="G14" s="140">
        <f t="shared" ref="G14:G18" si="0">E14*F14</f>
        <v>0</v>
      </c>
      <c r="H14" s="6"/>
    </row>
    <row r="15" spans="1:8" s="37" customFormat="1" ht="22.5" customHeight="1" x14ac:dyDescent="0.2">
      <c r="A15" s="46"/>
      <c r="B15" s="6" t="s">
        <v>4</v>
      </c>
      <c r="C15" s="143" t="s">
        <v>59</v>
      </c>
      <c r="D15" s="6" t="s">
        <v>9</v>
      </c>
      <c r="E15" s="33">
        <v>2</v>
      </c>
      <c r="F15" s="71">
        <v>0</v>
      </c>
      <c r="G15" s="140">
        <f>E15*F15</f>
        <v>0</v>
      </c>
      <c r="H15" s="6"/>
    </row>
    <row r="16" spans="1:8" s="40" customFormat="1" ht="22.5" customHeight="1" x14ac:dyDescent="0.2">
      <c r="A16" s="46"/>
      <c r="B16" s="145" t="s">
        <v>61</v>
      </c>
      <c r="C16" s="173" t="s">
        <v>35</v>
      </c>
      <c r="D16" s="38" t="s">
        <v>10</v>
      </c>
      <c r="E16" s="39">
        <v>4</v>
      </c>
      <c r="F16" s="71">
        <v>0</v>
      </c>
      <c r="G16" s="140">
        <f>E16*F16</f>
        <v>0</v>
      </c>
      <c r="H16" s="38"/>
    </row>
    <row r="17" spans="1:8" s="37" customFormat="1" ht="22.5" customHeight="1" x14ac:dyDescent="0.2">
      <c r="A17" s="46"/>
      <c r="B17" s="6" t="s">
        <v>33</v>
      </c>
      <c r="C17" s="143" t="s">
        <v>46</v>
      </c>
      <c r="D17" s="167" t="s">
        <v>68</v>
      </c>
      <c r="E17" s="33">
        <v>34</v>
      </c>
      <c r="F17" s="71">
        <v>0</v>
      </c>
      <c r="G17" s="140">
        <f t="shared" si="0"/>
        <v>0</v>
      </c>
      <c r="H17" s="6"/>
    </row>
    <row r="18" spans="1:8" s="37" customFormat="1" ht="22.5" customHeight="1" x14ac:dyDescent="0.2">
      <c r="A18" s="46"/>
      <c r="B18" s="6" t="s">
        <v>34</v>
      </c>
      <c r="C18" s="6" t="s">
        <v>37</v>
      </c>
      <c r="D18" s="167" t="s">
        <v>68</v>
      </c>
      <c r="E18" s="33">
        <v>30</v>
      </c>
      <c r="F18" s="71">
        <v>0</v>
      </c>
      <c r="G18" s="140">
        <f t="shared" si="0"/>
        <v>0</v>
      </c>
      <c r="H18" s="6"/>
    </row>
    <row r="19" spans="1:8" s="37" customFormat="1" ht="22.5" customHeight="1" x14ac:dyDescent="0.2">
      <c r="A19" s="47" t="s">
        <v>6</v>
      </c>
      <c r="B19" s="34"/>
      <c r="C19" s="34"/>
      <c r="D19" s="34"/>
      <c r="E19" s="35"/>
      <c r="F19" s="36"/>
      <c r="G19" s="45"/>
      <c r="H19" s="6"/>
    </row>
    <row r="20" spans="1:8" s="37" customFormat="1" ht="22.5" customHeight="1" x14ac:dyDescent="0.2">
      <c r="A20" s="46"/>
      <c r="B20" s="142" t="s">
        <v>58</v>
      </c>
      <c r="C20" s="6" t="s">
        <v>46</v>
      </c>
      <c r="D20" s="167" t="s">
        <v>68</v>
      </c>
      <c r="E20" s="33">
        <v>34</v>
      </c>
      <c r="F20" s="71">
        <v>0</v>
      </c>
      <c r="G20" s="140">
        <f>E20*F20</f>
        <v>0</v>
      </c>
      <c r="H20" s="6"/>
    </row>
    <row r="21" spans="1:8" s="37" customFormat="1" ht="22.5" customHeight="1" x14ac:dyDescent="0.2">
      <c r="A21" s="46"/>
      <c r="B21" s="168" t="s">
        <v>70</v>
      </c>
      <c r="C21" s="6" t="s">
        <v>46</v>
      </c>
      <c r="D21" s="167" t="s">
        <v>68</v>
      </c>
      <c r="E21" s="33">
        <v>34</v>
      </c>
      <c r="F21" s="71">
        <v>0</v>
      </c>
      <c r="G21" s="140">
        <f>E21*F21</f>
        <v>0</v>
      </c>
      <c r="H21" s="6"/>
    </row>
    <row r="22" spans="1:8" s="37" customFormat="1" ht="22.5" customHeight="1" x14ac:dyDescent="0.2">
      <c r="A22" s="51"/>
      <c r="B22" s="52"/>
      <c r="C22" s="53"/>
      <c r="D22" s="54"/>
      <c r="E22" s="55"/>
      <c r="F22" s="56" t="s">
        <v>49</v>
      </c>
      <c r="G22" s="57">
        <f>SUM(G9:G21)</f>
        <v>0</v>
      </c>
      <c r="H22" s="22"/>
    </row>
    <row r="23" spans="1:8" s="37" customFormat="1" ht="45" customHeight="1" x14ac:dyDescent="0.2">
      <c r="A23" s="7"/>
      <c r="B23" s="6"/>
      <c r="C23" s="6"/>
      <c r="D23" s="6"/>
      <c r="E23" s="33"/>
      <c r="F23" s="6"/>
      <c r="G23" s="6"/>
      <c r="H23" s="6"/>
    </row>
    <row r="24" spans="1:8" ht="30" x14ac:dyDescent="0.2">
      <c r="A24" s="147" t="s">
        <v>64</v>
      </c>
      <c r="B24" s="148"/>
      <c r="C24" s="148" t="s">
        <v>30</v>
      </c>
      <c r="D24" s="148" t="s">
        <v>31</v>
      </c>
      <c r="E24" s="148" t="s">
        <v>43</v>
      </c>
      <c r="F24" s="148" t="s">
        <v>44</v>
      </c>
      <c r="G24" s="149" t="s">
        <v>45</v>
      </c>
    </row>
    <row r="25" spans="1:8" ht="21" customHeight="1" x14ac:dyDescent="0.2">
      <c r="A25" s="46"/>
      <c r="B25" s="6" t="s">
        <v>41</v>
      </c>
      <c r="C25" s="6" t="s">
        <v>40</v>
      </c>
      <c r="D25" s="6" t="s">
        <v>7</v>
      </c>
      <c r="E25" s="33">
        <v>1</v>
      </c>
      <c r="F25" s="71">
        <v>0</v>
      </c>
      <c r="G25" s="140">
        <f>E25*F25</f>
        <v>0</v>
      </c>
    </row>
    <row r="26" spans="1:8" ht="22.5" customHeight="1" x14ac:dyDescent="0.2">
      <c r="A26" s="51"/>
      <c r="B26" s="52"/>
      <c r="C26" s="53"/>
      <c r="D26" s="54"/>
      <c r="E26" s="55"/>
      <c r="F26" s="56" t="s">
        <v>49</v>
      </c>
      <c r="G26" s="57">
        <f>SUM(G25)</f>
        <v>0</v>
      </c>
    </row>
    <row r="28" spans="1:8" ht="15.75" x14ac:dyDescent="0.25">
      <c r="A28" s="22" t="s">
        <v>62</v>
      </c>
      <c r="B28" s="30"/>
      <c r="C28" s="30"/>
      <c r="D28" s="30"/>
      <c r="E28" s="31"/>
      <c r="F28" s="30"/>
      <c r="G28" s="30"/>
      <c r="H28" s="30"/>
    </row>
  </sheetData>
  <mergeCells count="1">
    <mergeCell ref="A1:E1"/>
  </mergeCells>
  <printOptions gridLines="1"/>
  <pageMargins left="0.7" right="0.7" top="0.75" bottom="0.75" header="0.3" footer="0.3"/>
  <pageSetup scale="7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16A4-BD4F-4679-8A34-37293EB30F64}">
  <sheetPr>
    <pageSetUpPr fitToPage="1"/>
  </sheetPr>
  <dimension ref="A1:H28"/>
  <sheetViews>
    <sheetView zoomScaleNormal="100" zoomScalePageLayoutView="85" workbookViewId="0">
      <selection activeCell="G22" sqref="G22"/>
    </sheetView>
  </sheetViews>
  <sheetFormatPr defaultRowHeight="15" x14ac:dyDescent="0.25"/>
  <cols>
    <col min="1" max="1" width="9.875" style="1" customWidth="1"/>
    <col min="2" max="2" width="33.5" customWidth="1"/>
    <col min="3" max="3" width="22.375" bestFit="1" customWidth="1"/>
    <col min="4" max="4" width="10.625" style="2" customWidth="1"/>
    <col min="5" max="5" width="11.5" customWidth="1"/>
    <col min="6" max="7" width="13.125" customWidth="1"/>
  </cols>
  <sheetData>
    <row r="1" spans="1:7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7" ht="15.75" x14ac:dyDescent="0.25">
      <c r="A2" s="27"/>
      <c r="B2" s="28"/>
      <c r="C2" s="28"/>
      <c r="D2" s="28"/>
      <c r="E2" s="29"/>
      <c r="F2" s="26"/>
    </row>
    <row r="3" spans="1:7" ht="15.75" x14ac:dyDescent="0.25">
      <c r="A3" s="114" t="s">
        <v>0</v>
      </c>
      <c r="B3" s="115" t="s">
        <v>50</v>
      </c>
      <c r="C3" s="115"/>
      <c r="D3" s="115"/>
      <c r="E3" s="116"/>
      <c r="F3" s="117"/>
      <c r="G3" s="118"/>
    </row>
    <row r="4" spans="1:7" ht="15.75" x14ac:dyDescent="0.25">
      <c r="A4" s="119" t="s">
        <v>1</v>
      </c>
      <c r="B4" s="120" t="s">
        <v>51</v>
      </c>
      <c r="C4" s="120"/>
      <c r="D4" s="120"/>
      <c r="E4" s="121"/>
      <c r="F4" s="120"/>
      <c r="G4" s="122"/>
    </row>
    <row r="5" spans="1:7" ht="15.75" x14ac:dyDescent="0.25">
      <c r="A5" s="123" t="s">
        <v>27</v>
      </c>
      <c r="B5" s="124" t="s">
        <v>52</v>
      </c>
      <c r="C5" s="124"/>
      <c r="D5" s="124"/>
      <c r="E5" s="125"/>
      <c r="F5" s="124"/>
      <c r="G5" s="126"/>
    </row>
    <row r="6" spans="1:7" x14ac:dyDescent="0.25">
      <c r="A6" s="19"/>
      <c r="B6" s="30"/>
      <c r="C6" s="30"/>
      <c r="D6" s="30"/>
      <c r="E6" s="31"/>
      <c r="F6" s="30"/>
      <c r="G6" s="30"/>
    </row>
    <row r="7" spans="1:7" ht="42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7" ht="22.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7" ht="22.5" customHeight="1" x14ac:dyDescent="0.2">
      <c r="A9" s="43"/>
      <c r="B9" s="6" t="s">
        <v>32</v>
      </c>
      <c r="C9" s="6" t="s">
        <v>81</v>
      </c>
      <c r="D9" s="6" t="s">
        <v>7</v>
      </c>
      <c r="E9" s="33">
        <v>1</v>
      </c>
      <c r="F9" s="71">
        <v>0</v>
      </c>
      <c r="G9" s="140">
        <f>E9*F9</f>
        <v>0</v>
      </c>
    </row>
    <row r="10" spans="1:7" ht="22.5" customHeight="1" x14ac:dyDescent="0.2">
      <c r="A10" s="47" t="s">
        <v>5</v>
      </c>
      <c r="B10" s="34"/>
      <c r="C10" s="34"/>
      <c r="D10" s="34"/>
      <c r="E10" s="35"/>
      <c r="F10" s="36"/>
      <c r="G10" s="45"/>
    </row>
    <row r="11" spans="1:7" ht="22.5" customHeight="1" x14ac:dyDescent="0.2">
      <c r="A11" s="46"/>
      <c r="B11" s="6" t="s">
        <v>39</v>
      </c>
      <c r="C11" s="6" t="s">
        <v>47</v>
      </c>
      <c r="D11" s="6" t="s">
        <v>9</v>
      </c>
      <c r="E11" s="33">
        <v>2</v>
      </c>
      <c r="F11" s="71">
        <v>0</v>
      </c>
      <c r="G11" s="140">
        <f>E11*F11</f>
        <v>0</v>
      </c>
    </row>
    <row r="12" spans="1:7" ht="22.5" customHeight="1" x14ac:dyDescent="0.2">
      <c r="A12" s="46"/>
      <c r="B12" s="6" t="s">
        <v>38</v>
      </c>
      <c r="C12" s="143" t="s">
        <v>60</v>
      </c>
      <c r="D12" s="6" t="s">
        <v>10</v>
      </c>
      <c r="E12" s="33">
        <v>4</v>
      </c>
      <c r="F12" s="71">
        <v>0</v>
      </c>
      <c r="G12" s="140">
        <f>E12*F12</f>
        <v>0</v>
      </c>
    </row>
    <row r="13" spans="1:7" ht="22.5" customHeight="1" x14ac:dyDescent="0.2">
      <c r="A13" s="44" t="s">
        <v>2</v>
      </c>
      <c r="B13" s="34"/>
      <c r="C13" s="34"/>
      <c r="D13" s="34"/>
      <c r="E13" s="35"/>
      <c r="F13" s="36"/>
      <c r="G13" s="45"/>
    </row>
    <row r="14" spans="1:7" ht="22.5" customHeight="1" x14ac:dyDescent="0.2">
      <c r="A14" s="46"/>
      <c r="B14" s="168" t="s">
        <v>71</v>
      </c>
      <c r="C14" s="172" t="s">
        <v>83</v>
      </c>
      <c r="D14" s="6" t="s">
        <v>7</v>
      </c>
      <c r="E14" s="33">
        <v>1</v>
      </c>
      <c r="F14" s="71">
        <v>0</v>
      </c>
      <c r="G14" s="140">
        <f>E14*F14</f>
        <v>0</v>
      </c>
    </row>
    <row r="15" spans="1:7" ht="22.5" customHeight="1" x14ac:dyDescent="0.2">
      <c r="A15" s="46"/>
      <c r="B15" s="6" t="s">
        <v>4</v>
      </c>
      <c r="C15" s="143" t="s">
        <v>59</v>
      </c>
      <c r="D15" s="6" t="s">
        <v>9</v>
      </c>
      <c r="E15" s="33">
        <v>2</v>
      </c>
      <c r="F15" s="71">
        <v>0</v>
      </c>
      <c r="G15" s="140">
        <f>E15*F15</f>
        <v>0</v>
      </c>
    </row>
    <row r="16" spans="1:7" ht="22.5" customHeight="1" x14ac:dyDescent="0.2">
      <c r="A16" s="46"/>
      <c r="B16" s="6" t="s">
        <v>33</v>
      </c>
      <c r="C16" s="6" t="s">
        <v>46</v>
      </c>
      <c r="D16" s="6" t="s">
        <v>8</v>
      </c>
      <c r="E16" s="33">
        <v>34</v>
      </c>
      <c r="F16" s="71">
        <v>0</v>
      </c>
      <c r="G16" s="140">
        <f>E16*F16</f>
        <v>0</v>
      </c>
    </row>
    <row r="17" spans="1:8" ht="22.5" customHeight="1" x14ac:dyDescent="0.2">
      <c r="A17" s="46"/>
      <c r="B17" s="6" t="s">
        <v>34</v>
      </c>
      <c r="C17" s="142" t="s">
        <v>37</v>
      </c>
      <c r="D17" s="6" t="s">
        <v>8</v>
      </c>
      <c r="E17" s="33">
        <v>30</v>
      </c>
      <c r="F17" s="71">
        <v>0</v>
      </c>
      <c r="G17" s="140">
        <f>E17*F17</f>
        <v>0</v>
      </c>
    </row>
    <row r="18" spans="1:8" ht="22.5" customHeight="1" x14ac:dyDescent="0.2">
      <c r="A18" s="47" t="s">
        <v>6</v>
      </c>
      <c r="B18" s="34"/>
      <c r="C18" s="34"/>
      <c r="D18" s="34"/>
      <c r="E18" s="35"/>
      <c r="F18" s="36"/>
      <c r="G18" s="45"/>
    </row>
    <row r="19" spans="1:8" ht="22.5" customHeight="1" x14ac:dyDescent="0.2">
      <c r="A19" s="46"/>
      <c r="B19" s="142" t="s">
        <v>58</v>
      </c>
      <c r="C19" s="6" t="s">
        <v>46</v>
      </c>
      <c r="D19" s="6" t="s">
        <v>8</v>
      </c>
      <c r="E19" s="33">
        <v>34</v>
      </c>
      <c r="F19" s="71">
        <v>0</v>
      </c>
      <c r="G19" s="140">
        <f>E19*F19</f>
        <v>0</v>
      </c>
    </row>
    <row r="20" spans="1:8" ht="22.5" customHeight="1" x14ac:dyDescent="0.2">
      <c r="A20" s="46"/>
      <c r="B20" s="6" t="s">
        <v>70</v>
      </c>
      <c r="C20" s="6" t="s">
        <v>46</v>
      </c>
      <c r="D20" s="6" t="s">
        <v>8</v>
      </c>
      <c r="E20" s="33">
        <v>34</v>
      </c>
      <c r="F20" s="71">
        <v>0</v>
      </c>
      <c r="G20" s="140">
        <f>E20*F20</f>
        <v>0</v>
      </c>
    </row>
    <row r="21" spans="1:8" ht="22.5" customHeight="1" x14ac:dyDescent="0.2">
      <c r="A21" s="51"/>
      <c r="B21" s="52"/>
      <c r="C21" s="53"/>
      <c r="D21" s="54"/>
      <c r="E21" s="55"/>
      <c r="F21" s="56" t="s">
        <v>49</v>
      </c>
      <c r="G21" s="57">
        <f>SUM(G9:G20)</f>
        <v>0</v>
      </c>
    </row>
    <row r="22" spans="1:8" s="37" customFormat="1" ht="45" customHeight="1" x14ac:dyDescent="0.2">
      <c r="A22" s="7"/>
      <c r="B22" s="6"/>
      <c r="C22" s="6"/>
      <c r="D22" s="6"/>
      <c r="E22" s="33"/>
      <c r="F22" s="6"/>
      <c r="G22" s="6"/>
      <c r="H22" s="6"/>
    </row>
    <row r="23" spans="1:8" ht="30" x14ac:dyDescent="0.2">
      <c r="A23" s="147" t="s">
        <v>66</v>
      </c>
      <c r="B23" s="148"/>
      <c r="C23" s="148" t="s">
        <v>30</v>
      </c>
      <c r="D23" s="148" t="s">
        <v>31</v>
      </c>
      <c r="E23" s="148" t="s">
        <v>43</v>
      </c>
      <c r="F23" s="148" t="s">
        <v>44</v>
      </c>
      <c r="G23" s="149" t="s">
        <v>45</v>
      </c>
    </row>
    <row r="24" spans="1:8" ht="21" customHeight="1" x14ac:dyDescent="0.2">
      <c r="A24" s="46"/>
      <c r="B24" s="6" t="s">
        <v>41</v>
      </c>
      <c r="C24" s="6" t="s">
        <v>40</v>
      </c>
      <c r="D24" s="6" t="s">
        <v>7</v>
      </c>
      <c r="E24" s="33">
        <v>1</v>
      </c>
      <c r="F24" s="71">
        <v>0</v>
      </c>
      <c r="G24" s="140">
        <f>E24*F24</f>
        <v>0</v>
      </c>
    </row>
    <row r="25" spans="1:8" ht="22.5" customHeight="1" x14ac:dyDescent="0.2">
      <c r="A25" s="46"/>
      <c r="B25" s="6" t="s">
        <v>57</v>
      </c>
      <c r="C25" s="6" t="s">
        <v>36</v>
      </c>
      <c r="D25" s="6" t="s">
        <v>7</v>
      </c>
      <c r="E25" s="33">
        <v>1</v>
      </c>
      <c r="F25" s="71">
        <v>0</v>
      </c>
      <c r="G25" s="140">
        <f>E25*F25</f>
        <v>0</v>
      </c>
    </row>
    <row r="26" spans="1:8" ht="22.5" customHeight="1" x14ac:dyDescent="0.2">
      <c r="A26" s="51"/>
      <c r="B26" s="52"/>
      <c r="C26" s="53"/>
      <c r="D26" s="54"/>
      <c r="E26" s="55"/>
      <c r="F26" s="56" t="s">
        <v>49</v>
      </c>
      <c r="G26" s="57">
        <f>SUM(G24:G25)</f>
        <v>0</v>
      </c>
    </row>
    <row r="27" spans="1:8" x14ac:dyDescent="0.25">
      <c r="D27"/>
      <c r="E27" s="2"/>
    </row>
    <row r="28" spans="1:8" ht="15.75" x14ac:dyDescent="0.25">
      <c r="A28" s="22" t="s">
        <v>62</v>
      </c>
      <c r="B28" s="30"/>
      <c r="C28" s="30"/>
      <c r="D28" s="30"/>
      <c r="E28" s="31"/>
      <c r="F28" s="30"/>
      <c r="G28" s="30"/>
      <c r="H28" s="30"/>
    </row>
  </sheetData>
  <mergeCells count="1">
    <mergeCell ref="A1:E1"/>
  </mergeCells>
  <printOptions gridLines="1"/>
  <pageMargins left="0.7" right="0.7" top="0.75" bottom="0.7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DA31-5333-42D4-BCBC-201CA1EEB9C0}">
  <sheetPr>
    <pageSetUpPr fitToPage="1"/>
  </sheetPr>
  <dimension ref="A1:H28"/>
  <sheetViews>
    <sheetView zoomScaleNormal="100" zoomScalePageLayoutView="85" workbookViewId="0">
      <selection activeCell="G22" sqref="G22"/>
    </sheetView>
  </sheetViews>
  <sheetFormatPr defaultRowHeight="15" x14ac:dyDescent="0.25"/>
  <cols>
    <col min="1" max="1" width="10" style="1" customWidth="1"/>
    <col min="2" max="2" width="31" customWidth="1"/>
    <col min="3" max="3" width="22.375" bestFit="1" customWidth="1"/>
    <col min="4" max="4" width="11.375" style="2" customWidth="1"/>
    <col min="5" max="5" width="11.125" customWidth="1"/>
    <col min="6" max="7" width="12.5" customWidth="1"/>
  </cols>
  <sheetData>
    <row r="1" spans="1:7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7" ht="15.75" x14ac:dyDescent="0.25">
      <c r="A2" s="27"/>
      <c r="B2" s="28"/>
      <c r="C2" s="28"/>
      <c r="D2" s="28"/>
      <c r="E2" s="29"/>
      <c r="F2" s="26"/>
    </row>
    <row r="3" spans="1:7" ht="15.75" x14ac:dyDescent="0.25">
      <c r="A3" s="101" t="s">
        <v>0</v>
      </c>
      <c r="B3" s="102" t="s">
        <v>11</v>
      </c>
      <c r="C3" s="102"/>
      <c r="D3" s="102"/>
      <c r="E3" s="103"/>
      <c r="F3" s="104"/>
      <c r="G3" s="105"/>
    </row>
    <row r="4" spans="1:7" ht="15.75" x14ac:dyDescent="0.25">
      <c r="A4" s="106" t="s">
        <v>1</v>
      </c>
      <c r="B4" s="107" t="s">
        <v>53</v>
      </c>
      <c r="C4" s="107"/>
      <c r="D4" s="107"/>
      <c r="E4" s="108"/>
      <c r="F4" s="107"/>
      <c r="G4" s="109"/>
    </row>
    <row r="5" spans="1:7" ht="15.75" x14ac:dyDescent="0.25">
      <c r="A5" s="110" t="s">
        <v>27</v>
      </c>
      <c r="B5" s="111" t="s">
        <v>17</v>
      </c>
      <c r="C5" s="111"/>
      <c r="D5" s="111"/>
      <c r="E5" s="112"/>
      <c r="F5" s="111"/>
      <c r="G5" s="113"/>
    </row>
    <row r="6" spans="1:7" x14ac:dyDescent="0.25">
      <c r="A6" s="19"/>
      <c r="B6" s="30"/>
      <c r="C6" s="30"/>
      <c r="D6" s="30"/>
      <c r="E6" s="31"/>
      <c r="F6" s="30"/>
      <c r="G6" s="30"/>
    </row>
    <row r="7" spans="1:7" ht="42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7" ht="22.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7" ht="22.5" customHeight="1" x14ac:dyDescent="0.2">
      <c r="A9" s="43"/>
      <c r="B9" s="6" t="s">
        <v>32</v>
      </c>
      <c r="C9" s="6" t="s">
        <v>81</v>
      </c>
      <c r="D9" s="6" t="s">
        <v>7</v>
      </c>
      <c r="E9" s="33">
        <v>1</v>
      </c>
      <c r="F9" s="71">
        <v>0</v>
      </c>
      <c r="G9" s="140">
        <f>E9*F9</f>
        <v>0</v>
      </c>
    </row>
    <row r="10" spans="1:7" ht="22.5" customHeight="1" x14ac:dyDescent="0.2">
      <c r="A10" s="47" t="s">
        <v>5</v>
      </c>
      <c r="B10" s="34"/>
      <c r="C10" s="34"/>
      <c r="D10" s="34"/>
      <c r="E10" s="35"/>
      <c r="F10" s="36"/>
      <c r="G10" s="45"/>
    </row>
    <row r="11" spans="1:7" ht="22.5" customHeight="1" x14ac:dyDescent="0.2">
      <c r="A11" s="46"/>
      <c r="B11" s="6" t="s">
        <v>39</v>
      </c>
      <c r="C11" s="6" t="s">
        <v>47</v>
      </c>
      <c r="D11" s="6" t="s">
        <v>9</v>
      </c>
      <c r="E11" s="33">
        <v>2</v>
      </c>
      <c r="F11" s="71">
        <v>0</v>
      </c>
      <c r="G11" s="140">
        <f>E11*F11</f>
        <v>0</v>
      </c>
    </row>
    <row r="12" spans="1:7" ht="22.5" customHeight="1" x14ac:dyDescent="0.2">
      <c r="A12" s="46"/>
      <c r="B12" s="6" t="s">
        <v>38</v>
      </c>
      <c r="C12" s="143" t="s">
        <v>60</v>
      </c>
      <c r="D12" s="6" t="s">
        <v>10</v>
      </c>
      <c r="E12" s="33">
        <v>4</v>
      </c>
      <c r="F12" s="71">
        <v>0</v>
      </c>
      <c r="G12" s="140">
        <f>E12*F12</f>
        <v>0</v>
      </c>
    </row>
    <row r="13" spans="1:7" ht="22.5" customHeight="1" x14ac:dyDescent="0.2">
      <c r="A13" s="44" t="s">
        <v>2</v>
      </c>
      <c r="B13" s="34"/>
      <c r="C13" s="34"/>
      <c r="D13" s="34"/>
      <c r="E13" s="35"/>
      <c r="F13" s="36"/>
      <c r="G13" s="45"/>
    </row>
    <row r="14" spans="1:7" ht="22.5" customHeight="1" x14ac:dyDescent="0.2">
      <c r="A14" s="46"/>
      <c r="B14" s="168" t="s">
        <v>71</v>
      </c>
      <c r="C14" s="172" t="s">
        <v>83</v>
      </c>
      <c r="D14" s="6" t="s">
        <v>7</v>
      </c>
      <c r="E14" s="33">
        <v>1</v>
      </c>
      <c r="F14" s="71">
        <v>0</v>
      </c>
      <c r="G14" s="140">
        <f>E14*F14</f>
        <v>0</v>
      </c>
    </row>
    <row r="15" spans="1:7" ht="22.5" customHeight="1" x14ac:dyDescent="0.2">
      <c r="A15" s="46"/>
      <c r="B15" s="6" t="s">
        <v>4</v>
      </c>
      <c r="C15" s="143" t="s">
        <v>59</v>
      </c>
      <c r="D15" s="6" t="s">
        <v>9</v>
      </c>
      <c r="E15" s="33">
        <v>2</v>
      </c>
      <c r="F15" s="71">
        <v>0</v>
      </c>
      <c r="G15" s="140">
        <f>E15*F15</f>
        <v>0</v>
      </c>
    </row>
    <row r="16" spans="1:7" ht="22.5" customHeight="1" x14ac:dyDescent="0.2">
      <c r="A16" s="46"/>
      <c r="B16" s="6" t="s">
        <v>33</v>
      </c>
      <c r="C16" s="6" t="s">
        <v>46</v>
      </c>
      <c r="D16" s="6" t="s">
        <v>8</v>
      </c>
      <c r="E16" s="33">
        <v>34</v>
      </c>
      <c r="F16" s="71">
        <v>0</v>
      </c>
      <c r="G16" s="140">
        <f>E16*F16</f>
        <v>0</v>
      </c>
    </row>
    <row r="17" spans="1:8" ht="22.5" customHeight="1" x14ac:dyDescent="0.2">
      <c r="A17" s="46"/>
      <c r="B17" s="6" t="s">
        <v>34</v>
      </c>
      <c r="C17" s="142" t="s">
        <v>37</v>
      </c>
      <c r="D17" s="6" t="s">
        <v>8</v>
      </c>
      <c r="E17" s="33">
        <v>30</v>
      </c>
      <c r="F17" s="71">
        <v>0</v>
      </c>
      <c r="G17" s="140">
        <f>E17*F17</f>
        <v>0</v>
      </c>
    </row>
    <row r="18" spans="1:8" ht="22.5" customHeight="1" x14ac:dyDescent="0.2">
      <c r="A18" s="47" t="s">
        <v>6</v>
      </c>
      <c r="B18" s="34"/>
      <c r="C18" s="34"/>
      <c r="D18" s="34"/>
      <c r="E18" s="35"/>
      <c r="F18" s="36"/>
      <c r="G18" s="45"/>
    </row>
    <row r="19" spans="1:8" ht="22.5" customHeight="1" x14ac:dyDescent="0.2">
      <c r="A19" s="46"/>
      <c r="B19" s="142" t="s">
        <v>58</v>
      </c>
      <c r="C19" s="6" t="s">
        <v>46</v>
      </c>
      <c r="D19" s="6" t="s">
        <v>8</v>
      </c>
      <c r="E19" s="33">
        <v>34</v>
      </c>
      <c r="F19" s="71">
        <v>0</v>
      </c>
      <c r="G19" s="140">
        <f>E19*F19</f>
        <v>0</v>
      </c>
    </row>
    <row r="20" spans="1:8" ht="22.5" customHeight="1" x14ac:dyDescent="0.2">
      <c r="A20" s="46"/>
      <c r="B20" s="6" t="s">
        <v>70</v>
      </c>
      <c r="C20" s="6" t="s">
        <v>46</v>
      </c>
      <c r="D20" s="6" t="s">
        <v>8</v>
      </c>
      <c r="E20" s="33">
        <v>34</v>
      </c>
      <c r="F20" s="71">
        <v>0</v>
      </c>
      <c r="G20" s="140">
        <f>E20*F20</f>
        <v>0</v>
      </c>
    </row>
    <row r="21" spans="1:8" ht="22.5" customHeight="1" x14ac:dyDescent="0.2">
      <c r="A21" s="51"/>
      <c r="B21" s="52"/>
      <c r="C21" s="53"/>
      <c r="D21" s="54"/>
      <c r="E21" s="55"/>
      <c r="F21" s="56" t="s">
        <v>49</v>
      </c>
      <c r="G21" s="57">
        <f>SUM(G9:G20)</f>
        <v>0</v>
      </c>
    </row>
    <row r="22" spans="1:8" s="37" customFormat="1" ht="45" customHeight="1" x14ac:dyDescent="0.2">
      <c r="A22" s="7"/>
      <c r="B22" s="6"/>
      <c r="C22" s="6"/>
      <c r="D22" s="6"/>
      <c r="E22" s="33"/>
      <c r="F22" s="6"/>
      <c r="G22" s="6"/>
      <c r="H22" s="6"/>
    </row>
    <row r="23" spans="1:8" ht="45" x14ac:dyDescent="0.2">
      <c r="A23" s="147" t="s">
        <v>64</v>
      </c>
      <c r="B23" s="148"/>
      <c r="C23" s="148" t="s">
        <v>30</v>
      </c>
      <c r="D23" s="148" t="s">
        <v>31</v>
      </c>
      <c r="E23" s="148" t="s">
        <v>43</v>
      </c>
      <c r="F23" s="148" t="s">
        <v>44</v>
      </c>
      <c r="G23" s="149" t="s">
        <v>45</v>
      </c>
    </row>
    <row r="24" spans="1:8" ht="21" customHeight="1" x14ac:dyDescent="0.2">
      <c r="A24" s="46"/>
      <c r="B24" s="6" t="s">
        <v>41</v>
      </c>
      <c r="C24" s="6" t="s">
        <v>40</v>
      </c>
      <c r="D24" s="6" t="s">
        <v>7</v>
      </c>
      <c r="E24" s="33">
        <v>1</v>
      </c>
      <c r="F24" s="71">
        <v>0</v>
      </c>
      <c r="G24" s="140">
        <f>E24*F24</f>
        <v>0</v>
      </c>
    </row>
    <row r="25" spans="1:8" ht="22.5" customHeight="1" x14ac:dyDescent="0.2">
      <c r="A25" s="46"/>
      <c r="B25" s="6" t="s">
        <v>57</v>
      </c>
      <c r="C25" s="6" t="s">
        <v>36</v>
      </c>
      <c r="D25" s="6" t="s">
        <v>7</v>
      </c>
      <c r="E25" s="33">
        <v>1</v>
      </c>
      <c r="F25" s="71">
        <v>0</v>
      </c>
      <c r="G25" s="140">
        <f>E25*F25</f>
        <v>0</v>
      </c>
    </row>
    <row r="26" spans="1:8" ht="22.5" customHeight="1" x14ac:dyDescent="0.2">
      <c r="A26" s="51"/>
      <c r="B26" s="52"/>
      <c r="C26" s="53"/>
      <c r="D26" s="54"/>
      <c r="E26" s="55"/>
      <c r="F26" s="56" t="s">
        <v>49</v>
      </c>
      <c r="G26" s="57">
        <f>SUM(G24:G25)</f>
        <v>0</v>
      </c>
    </row>
    <row r="27" spans="1:8" x14ac:dyDescent="0.25">
      <c r="D27"/>
      <c r="E27" s="2"/>
    </row>
    <row r="28" spans="1:8" ht="15.75" x14ac:dyDescent="0.25">
      <c r="A28" s="22" t="s">
        <v>62</v>
      </c>
      <c r="B28" s="30"/>
      <c r="C28" s="30"/>
      <c r="D28" s="30"/>
      <c r="E28" s="31"/>
      <c r="F28" s="30"/>
      <c r="G28" s="30"/>
      <c r="H28" s="30"/>
    </row>
  </sheetData>
  <mergeCells count="1">
    <mergeCell ref="A1:E1"/>
  </mergeCells>
  <printOptions gridLines="1"/>
  <pageMargins left="0.7" right="0.7" top="0.75" bottom="0.75" header="0.3" footer="0.3"/>
  <pageSetup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1C26-F02C-4284-BECF-0ED4C78A3C14}">
  <sheetPr>
    <pageSetUpPr fitToPage="1"/>
  </sheetPr>
  <dimension ref="A1:H29"/>
  <sheetViews>
    <sheetView zoomScaleNormal="100" zoomScalePageLayoutView="85" workbookViewId="0">
      <selection activeCell="G28" sqref="G28"/>
    </sheetView>
  </sheetViews>
  <sheetFormatPr defaultRowHeight="15" x14ac:dyDescent="0.25"/>
  <cols>
    <col min="1" max="1" width="9.875" style="1" customWidth="1"/>
    <col min="2" max="2" width="30.25" customWidth="1"/>
    <col min="3" max="3" width="22.375" bestFit="1" customWidth="1"/>
    <col min="4" max="4" width="10.25" style="2" customWidth="1"/>
    <col min="5" max="5" width="11.125" customWidth="1"/>
    <col min="6" max="7" width="12.875" customWidth="1"/>
  </cols>
  <sheetData>
    <row r="1" spans="1:7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7" ht="15.75" x14ac:dyDescent="0.25">
      <c r="A2" s="27"/>
      <c r="B2" s="28"/>
      <c r="C2" s="28"/>
      <c r="D2" s="28"/>
      <c r="E2" s="29"/>
      <c r="F2" s="26"/>
    </row>
    <row r="3" spans="1:7" ht="15.75" x14ac:dyDescent="0.25">
      <c r="A3" s="88" t="s">
        <v>0</v>
      </c>
      <c r="B3" s="89" t="s">
        <v>12</v>
      </c>
      <c r="C3" s="89"/>
      <c r="D3" s="89"/>
      <c r="E3" s="90"/>
      <c r="F3" s="91"/>
      <c r="G3" s="92"/>
    </row>
    <row r="4" spans="1:7" ht="15.75" x14ac:dyDescent="0.25">
      <c r="A4" s="93" t="s">
        <v>1</v>
      </c>
      <c r="B4" s="94" t="s">
        <v>54</v>
      </c>
      <c r="C4" s="94"/>
      <c r="D4" s="94"/>
      <c r="E4" s="95"/>
      <c r="F4" s="94"/>
      <c r="G4" s="96"/>
    </row>
    <row r="5" spans="1:7" ht="15.75" x14ac:dyDescent="0.25">
      <c r="A5" s="97" t="s">
        <v>27</v>
      </c>
      <c r="B5" s="98" t="s">
        <v>17</v>
      </c>
      <c r="C5" s="98"/>
      <c r="D5" s="98"/>
      <c r="E5" s="99"/>
      <c r="F5" s="98"/>
      <c r="G5" s="100"/>
    </row>
    <row r="6" spans="1:7" x14ac:dyDescent="0.25">
      <c r="A6" s="19"/>
      <c r="B6" s="30"/>
      <c r="C6" s="30"/>
      <c r="D6" s="30"/>
      <c r="E6" s="31"/>
      <c r="F6" s="30"/>
      <c r="G6" s="30"/>
    </row>
    <row r="7" spans="1:7" ht="42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7" ht="22.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7" ht="22.5" customHeight="1" x14ac:dyDescent="0.2">
      <c r="A9" s="43"/>
      <c r="B9" s="6" t="s">
        <v>32</v>
      </c>
      <c r="C9" s="6" t="s">
        <v>81</v>
      </c>
      <c r="D9" s="6" t="s">
        <v>7</v>
      </c>
      <c r="E9" s="39">
        <v>1</v>
      </c>
      <c r="F9" s="72">
        <v>0</v>
      </c>
      <c r="G9" s="141">
        <f>E9*F9</f>
        <v>0</v>
      </c>
    </row>
    <row r="10" spans="1:7" ht="22.5" customHeight="1" x14ac:dyDescent="0.2">
      <c r="A10" s="47" t="s">
        <v>5</v>
      </c>
      <c r="B10" s="34"/>
      <c r="C10" s="34"/>
      <c r="D10" s="34"/>
      <c r="E10" s="150"/>
      <c r="F10" s="151"/>
      <c r="G10" s="152"/>
    </row>
    <row r="11" spans="1:7" ht="22.5" customHeight="1" x14ac:dyDescent="0.2">
      <c r="A11" s="46"/>
      <c r="B11" s="6" t="s">
        <v>39</v>
      </c>
      <c r="C11" s="6" t="s">
        <v>47</v>
      </c>
      <c r="D11" s="6" t="s">
        <v>9</v>
      </c>
      <c r="E11" s="39">
        <v>2</v>
      </c>
      <c r="F11" s="72">
        <v>0</v>
      </c>
      <c r="G11" s="141">
        <f>E11*F11</f>
        <v>0</v>
      </c>
    </row>
    <row r="12" spans="1:7" ht="22.5" customHeight="1" x14ac:dyDescent="0.2">
      <c r="A12" s="46"/>
      <c r="B12" s="6" t="s">
        <v>38</v>
      </c>
      <c r="C12" s="143" t="s">
        <v>60</v>
      </c>
      <c r="D12" s="6" t="s">
        <v>10</v>
      </c>
      <c r="E12" s="39">
        <v>4</v>
      </c>
      <c r="F12" s="72">
        <v>0</v>
      </c>
      <c r="G12" s="141">
        <f>E12*F12</f>
        <v>0</v>
      </c>
    </row>
    <row r="13" spans="1:7" ht="22.5" customHeight="1" x14ac:dyDescent="0.2">
      <c r="A13" s="144"/>
      <c r="B13" s="143" t="s">
        <v>61</v>
      </c>
      <c r="C13" s="38" t="s">
        <v>35</v>
      </c>
      <c r="D13" s="38" t="s">
        <v>10</v>
      </c>
      <c r="E13" s="39">
        <v>4</v>
      </c>
      <c r="F13" s="72">
        <v>0</v>
      </c>
      <c r="G13" s="141">
        <f>E13*F13</f>
        <v>0</v>
      </c>
    </row>
    <row r="14" spans="1:7" ht="22.5" customHeight="1" x14ac:dyDescent="0.2">
      <c r="A14" s="44" t="s">
        <v>2</v>
      </c>
      <c r="B14" s="34"/>
      <c r="C14" s="34"/>
      <c r="D14" s="34"/>
      <c r="E14" s="150"/>
      <c r="F14" s="151"/>
      <c r="G14" s="152"/>
    </row>
    <row r="15" spans="1:7" ht="22.5" customHeight="1" x14ac:dyDescent="0.2">
      <c r="A15" s="46"/>
      <c r="B15" s="168" t="s">
        <v>71</v>
      </c>
      <c r="C15" s="172" t="s">
        <v>83</v>
      </c>
      <c r="D15" s="6" t="s">
        <v>7</v>
      </c>
      <c r="E15" s="39">
        <v>1</v>
      </c>
      <c r="F15" s="72">
        <v>0</v>
      </c>
      <c r="G15" s="141">
        <f>E15*F15</f>
        <v>0</v>
      </c>
    </row>
    <row r="16" spans="1:7" ht="22.5" customHeight="1" x14ac:dyDescent="0.2">
      <c r="A16" s="46"/>
      <c r="B16" s="6" t="s">
        <v>4</v>
      </c>
      <c r="C16" s="143" t="s">
        <v>59</v>
      </c>
      <c r="D16" s="6" t="s">
        <v>9</v>
      </c>
      <c r="E16" s="39">
        <v>2</v>
      </c>
      <c r="F16" s="72">
        <v>0</v>
      </c>
      <c r="G16" s="141">
        <f>E16*F16</f>
        <v>0</v>
      </c>
    </row>
    <row r="17" spans="1:8" ht="22.5" customHeight="1" x14ac:dyDescent="0.2">
      <c r="A17" s="46"/>
      <c r="B17" s="6" t="s">
        <v>33</v>
      </c>
      <c r="C17" s="142" t="s">
        <v>46</v>
      </c>
      <c r="D17" s="6" t="s">
        <v>8</v>
      </c>
      <c r="E17" s="39">
        <v>34</v>
      </c>
      <c r="F17" s="72">
        <v>0</v>
      </c>
      <c r="G17" s="141">
        <f>E17*F17</f>
        <v>0</v>
      </c>
    </row>
    <row r="18" spans="1:8" ht="22.5" customHeight="1" x14ac:dyDescent="0.2">
      <c r="A18" s="46"/>
      <c r="B18" s="6" t="s">
        <v>34</v>
      </c>
      <c r="C18" s="142" t="s">
        <v>37</v>
      </c>
      <c r="D18" s="6" t="s">
        <v>8</v>
      </c>
      <c r="E18" s="39">
        <v>30</v>
      </c>
      <c r="F18" s="72">
        <v>0</v>
      </c>
      <c r="G18" s="141">
        <f>E18*F18</f>
        <v>0</v>
      </c>
    </row>
    <row r="19" spans="1:8" ht="22.5" customHeight="1" x14ac:dyDescent="0.2">
      <c r="A19" s="47" t="s">
        <v>6</v>
      </c>
      <c r="B19" s="34"/>
      <c r="C19" s="34"/>
      <c r="D19" s="34"/>
      <c r="E19" s="150"/>
      <c r="F19" s="151"/>
      <c r="G19" s="152"/>
    </row>
    <row r="20" spans="1:8" ht="22.5" customHeight="1" x14ac:dyDescent="0.2">
      <c r="A20" s="46"/>
      <c r="B20" s="142" t="s">
        <v>58</v>
      </c>
      <c r="C20" s="6" t="s">
        <v>46</v>
      </c>
      <c r="D20" s="6" t="s">
        <v>8</v>
      </c>
      <c r="E20" s="39">
        <v>34</v>
      </c>
      <c r="F20" s="72">
        <v>0</v>
      </c>
      <c r="G20" s="141">
        <f>E20*F20</f>
        <v>0</v>
      </c>
    </row>
    <row r="21" spans="1:8" ht="22.5" customHeight="1" x14ac:dyDescent="0.2">
      <c r="A21" s="46"/>
      <c r="B21" s="6" t="s">
        <v>70</v>
      </c>
      <c r="C21" s="6" t="s">
        <v>46</v>
      </c>
      <c r="D21" s="6" t="s">
        <v>8</v>
      </c>
      <c r="E21" s="39">
        <v>34</v>
      </c>
      <c r="F21" s="72">
        <v>0</v>
      </c>
      <c r="G21" s="141">
        <f>E21*F21</f>
        <v>0</v>
      </c>
    </row>
    <row r="22" spans="1:8" ht="22.5" customHeight="1" x14ac:dyDescent="0.2">
      <c r="A22" s="51"/>
      <c r="B22" s="52"/>
      <c r="C22" s="53"/>
      <c r="D22" s="54"/>
      <c r="E22" s="55"/>
      <c r="F22" s="56" t="s">
        <v>49</v>
      </c>
      <c r="G22" s="57">
        <f>SUM(G9:G21)</f>
        <v>0</v>
      </c>
    </row>
    <row r="23" spans="1:8" s="37" customFormat="1" ht="45" customHeight="1" x14ac:dyDescent="0.2">
      <c r="A23" s="7"/>
      <c r="B23" s="6"/>
      <c r="C23" s="6"/>
      <c r="D23" s="6"/>
      <c r="E23" s="33"/>
      <c r="F23" s="6"/>
      <c r="G23" s="6"/>
      <c r="H23" s="6"/>
    </row>
    <row r="24" spans="1:8" ht="45" x14ac:dyDescent="0.2">
      <c r="A24" s="147" t="s">
        <v>64</v>
      </c>
      <c r="B24" s="148"/>
      <c r="C24" s="148" t="s">
        <v>30</v>
      </c>
      <c r="D24" s="148" t="s">
        <v>31</v>
      </c>
      <c r="E24" s="148" t="s">
        <v>43</v>
      </c>
      <c r="F24" s="148" t="s">
        <v>44</v>
      </c>
      <c r="G24" s="149" t="s">
        <v>45</v>
      </c>
    </row>
    <row r="25" spans="1:8" ht="21" customHeight="1" x14ac:dyDescent="0.2">
      <c r="A25" s="46"/>
      <c r="B25" s="6" t="s">
        <v>41</v>
      </c>
      <c r="C25" s="6" t="s">
        <v>40</v>
      </c>
      <c r="D25" s="6" t="s">
        <v>7</v>
      </c>
      <c r="E25" s="33">
        <v>1</v>
      </c>
      <c r="F25" s="71">
        <v>0</v>
      </c>
      <c r="G25" s="140">
        <f>E25*F25</f>
        <v>0</v>
      </c>
    </row>
    <row r="26" spans="1:8" ht="22.5" customHeight="1" x14ac:dyDescent="0.2">
      <c r="A26" s="46"/>
      <c r="B26" s="6" t="s">
        <v>57</v>
      </c>
      <c r="C26" s="6" t="s">
        <v>36</v>
      </c>
      <c r="D26" s="6" t="s">
        <v>7</v>
      </c>
      <c r="E26" s="39">
        <v>1</v>
      </c>
      <c r="F26" s="71">
        <v>0</v>
      </c>
      <c r="G26" s="141">
        <f>E26*F26</f>
        <v>0</v>
      </c>
    </row>
    <row r="27" spans="1:8" ht="22.5" customHeight="1" x14ac:dyDescent="0.2">
      <c r="A27" s="51"/>
      <c r="B27" s="52"/>
      <c r="C27" s="53"/>
      <c r="D27" s="54"/>
      <c r="E27" s="55"/>
      <c r="F27" s="56" t="s">
        <v>49</v>
      </c>
      <c r="G27" s="57">
        <f>SUM(G25:G26)</f>
        <v>0</v>
      </c>
    </row>
    <row r="28" spans="1:8" x14ac:dyDescent="0.25">
      <c r="D28"/>
      <c r="E28" s="2"/>
    </row>
    <row r="29" spans="1:8" ht="15.75" x14ac:dyDescent="0.25">
      <c r="A29" s="22" t="s">
        <v>62</v>
      </c>
      <c r="B29" s="30"/>
      <c r="C29" s="30"/>
      <c r="D29" s="30"/>
      <c r="E29" s="31"/>
      <c r="F29" s="30"/>
      <c r="G29" s="30"/>
      <c r="H29" s="30"/>
    </row>
  </sheetData>
  <mergeCells count="1">
    <mergeCell ref="A1:E1"/>
  </mergeCells>
  <printOptions gridLines="1"/>
  <pageMargins left="0.7" right="0.7" top="0.75" bottom="0.75" header="0.3" footer="0.3"/>
  <pageSetup scale="8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7894-9DF0-49B5-8783-0F131D7E5E24}">
  <sheetPr>
    <pageSetUpPr fitToPage="1"/>
  </sheetPr>
  <dimension ref="A1:H23"/>
  <sheetViews>
    <sheetView zoomScaleNormal="100" zoomScalePageLayoutView="85" workbookViewId="0">
      <selection activeCell="K25" sqref="K25"/>
    </sheetView>
  </sheetViews>
  <sheetFormatPr defaultRowHeight="15" x14ac:dyDescent="0.25"/>
  <cols>
    <col min="1" max="1" width="9.75" style="1" customWidth="1"/>
    <col min="2" max="2" width="21.125" customWidth="1"/>
    <col min="3" max="3" width="22.5" customWidth="1"/>
    <col min="4" max="4" width="11.5" style="2" customWidth="1"/>
    <col min="5" max="5" width="12.125" customWidth="1"/>
    <col min="6" max="6" width="11.5" customWidth="1"/>
    <col min="7" max="7" width="12.375" customWidth="1"/>
  </cols>
  <sheetData>
    <row r="1" spans="1:7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7" ht="15.75" x14ac:dyDescent="0.25">
      <c r="A2" s="27"/>
      <c r="B2" s="28"/>
      <c r="C2" s="28"/>
      <c r="D2" s="28"/>
      <c r="E2" s="29"/>
      <c r="F2" s="26"/>
    </row>
    <row r="3" spans="1:7" ht="15.75" x14ac:dyDescent="0.25">
      <c r="A3" s="75" t="s">
        <v>0</v>
      </c>
      <c r="B3" s="76" t="s">
        <v>13</v>
      </c>
      <c r="C3" s="76"/>
      <c r="D3" s="76"/>
      <c r="E3" s="77"/>
      <c r="F3" s="78"/>
      <c r="G3" s="79"/>
    </row>
    <row r="4" spans="1:7" ht="15.75" x14ac:dyDescent="0.25">
      <c r="A4" s="80" t="s">
        <v>1</v>
      </c>
      <c r="B4" s="81" t="s">
        <v>55</v>
      </c>
      <c r="C4" s="81"/>
      <c r="D4" s="81"/>
      <c r="E4" s="82"/>
      <c r="F4" s="81"/>
      <c r="G4" s="83"/>
    </row>
    <row r="5" spans="1:7" ht="15.75" x14ac:dyDescent="0.25">
      <c r="A5" s="84" t="s">
        <v>27</v>
      </c>
      <c r="B5" s="85" t="s">
        <v>16</v>
      </c>
      <c r="C5" s="85"/>
      <c r="D5" s="85"/>
      <c r="E5" s="86"/>
      <c r="F5" s="85"/>
      <c r="G5" s="87"/>
    </row>
    <row r="6" spans="1:7" x14ac:dyDescent="0.25">
      <c r="A6" s="19"/>
      <c r="B6" s="30"/>
      <c r="C6" s="30"/>
      <c r="D6" s="30"/>
      <c r="E6" s="31"/>
      <c r="F6" s="30"/>
      <c r="G6" s="30"/>
    </row>
    <row r="7" spans="1:7" ht="42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7" ht="22.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7" ht="22.5" customHeight="1" x14ac:dyDescent="0.2">
      <c r="A9" s="43"/>
      <c r="B9" s="6" t="s">
        <v>32</v>
      </c>
      <c r="C9" s="6" t="s">
        <v>81</v>
      </c>
      <c r="D9" s="6" t="s">
        <v>7</v>
      </c>
      <c r="E9" s="39">
        <v>1</v>
      </c>
      <c r="F9" s="72">
        <v>0</v>
      </c>
      <c r="G9" s="141">
        <f>E9*F9</f>
        <v>0</v>
      </c>
    </row>
    <row r="10" spans="1:7" ht="22.5" customHeight="1" x14ac:dyDescent="0.2">
      <c r="A10" s="47" t="s">
        <v>5</v>
      </c>
      <c r="B10" s="34"/>
      <c r="C10" s="34"/>
      <c r="D10" s="34"/>
      <c r="E10" s="150"/>
      <c r="F10" s="151"/>
      <c r="G10" s="152"/>
    </row>
    <row r="11" spans="1:7" ht="22.5" customHeight="1" x14ac:dyDescent="0.2">
      <c r="A11" s="46"/>
      <c r="B11" s="6" t="s">
        <v>39</v>
      </c>
      <c r="C11" s="6" t="s">
        <v>47</v>
      </c>
      <c r="D11" s="6" t="s">
        <v>9</v>
      </c>
      <c r="E11" s="39">
        <v>2</v>
      </c>
      <c r="F11" s="72">
        <v>0</v>
      </c>
      <c r="G11" s="141">
        <f>E11*F11</f>
        <v>0</v>
      </c>
    </row>
    <row r="12" spans="1:7" ht="22.5" customHeight="1" x14ac:dyDescent="0.2">
      <c r="A12" s="46"/>
      <c r="B12" s="6" t="s">
        <v>38</v>
      </c>
      <c r="C12" s="143" t="s">
        <v>60</v>
      </c>
      <c r="D12" s="142" t="s">
        <v>10</v>
      </c>
      <c r="E12" s="39">
        <v>4</v>
      </c>
      <c r="F12" s="72">
        <v>0</v>
      </c>
      <c r="G12" s="141">
        <f>E12*F12</f>
        <v>0</v>
      </c>
    </row>
    <row r="13" spans="1:7" ht="22.5" customHeight="1" x14ac:dyDescent="0.2">
      <c r="A13" s="47" t="s">
        <v>6</v>
      </c>
      <c r="B13" s="34"/>
      <c r="C13" s="34"/>
      <c r="D13" s="34"/>
      <c r="E13" s="150"/>
      <c r="F13" s="151"/>
      <c r="G13" s="152"/>
    </row>
    <row r="14" spans="1:7" ht="22.5" customHeight="1" x14ac:dyDescent="0.2">
      <c r="A14" s="46"/>
      <c r="B14" s="142" t="s">
        <v>58</v>
      </c>
      <c r="C14" s="6" t="s">
        <v>46</v>
      </c>
      <c r="D14" s="6" t="s">
        <v>8</v>
      </c>
      <c r="E14" s="39">
        <v>34</v>
      </c>
      <c r="F14" s="72">
        <v>0</v>
      </c>
      <c r="G14" s="141">
        <f>E14*F14</f>
        <v>0</v>
      </c>
    </row>
    <row r="15" spans="1:7" ht="22.5" customHeight="1" x14ac:dyDescent="0.2">
      <c r="A15" s="46"/>
      <c r="B15" s="6" t="s">
        <v>70</v>
      </c>
      <c r="C15" s="6" t="s">
        <v>46</v>
      </c>
      <c r="D15" s="6" t="s">
        <v>8</v>
      </c>
      <c r="E15" s="39">
        <v>34</v>
      </c>
      <c r="F15" s="72">
        <v>0</v>
      </c>
      <c r="G15" s="141">
        <f>E15*F15</f>
        <v>0</v>
      </c>
    </row>
    <row r="16" spans="1:7" ht="22.5" customHeight="1" x14ac:dyDescent="0.2">
      <c r="A16" s="51"/>
      <c r="B16" s="52"/>
      <c r="C16" s="53"/>
      <c r="D16" s="54"/>
      <c r="E16" s="55"/>
      <c r="F16" s="56" t="s">
        <v>49</v>
      </c>
      <c r="G16" s="57">
        <f>SUM(G9:G15)</f>
        <v>0</v>
      </c>
    </row>
    <row r="17" spans="1:8" s="37" customFormat="1" ht="45" customHeight="1" x14ac:dyDescent="0.2">
      <c r="A17" s="7"/>
      <c r="B17" s="6"/>
      <c r="C17" s="6"/>
      <c r="D17" s="6"/>
      <c r="E17" s="33"/>
      <c r="F17" s="6"/>
      <c r="G17" s="6"/>
      <c r="H17" s="6"/>
    </row>
    <row r="18" spans="1:8" ht="30" x14ac:dyDescent="0.2">
      <c r="A18" s="147" t="s">
        <v>64</v>
      </c>
      <c r="B18" s="148"/>
      <c r="C18" s="148" t="s">
        <v>30</v>
      </c>
      <c r="D18" s="148" t="s">
        <v>31</v>
      </c>
      <c r="E18" s="148" t="s">
        <v>43</v>
      </c>
      <c r="F18" s="148" t="s">
        <v>44</v>
      </c>
      <c r="G18" s="149" t="s">
        <v>45</v>
      </c>
    </row>
    <row r="19" spans="1:8" ht="21" customHeight="1" x14ac:dyDescent="0.2">
      <c r="A19" s="46"/>
      <c r="B19" s="6" t="s">
        <v>41</v>
      </c>
      <c r="C19" s="6" t="s">
        <v>40</v>
      </c>
      <c r="D19" s="6" t="s">
        <v>7</v>
      </c>
      <c r="E19" s="33">
        <v>1</v>
      </c>
      <c r="F19" s="71">
        <v>0</v>
      </c>
      <c r="G19" s="140">
        <f>E19*F19</f>
        <v>0</v>
      </c>
    </row>
    <row r="20" spans="1:8" ht="22.5" customHeight="1" x14ac:dyDescent="0.2">
      <c r="A20" s="46"/>
      <c r="B20" s="6" t="s">
        <v>57</v>
      </c>
      <c r="C20" s="6" t="s">
        <v>36</v>
      </c>
      <c r="D20" s="6" t="s">
        <v>7</v>
      </c>
      <c r="E20" s="39">
        <v>1</v>
      </c>
      <c r="F20" s="71">
        <v>0</v>
      </c>
      <c r="G20" s="140">
        <f>E20*F20</f>
        <v>0</v>
      </c>
    </row>
    <row r="21" spans="1:8" ht="22.5" customHeight="1" x14ac:dyDescent="0.2">
      <c r="A21" s="51"/>
      <c r="B21" s="52"/>
      <c r="C21" s="53"/>
      <c r="D21" s="54"/>
      <c r="E21" s="55"/>
      <c r="F21" s="56" t="s">
        <v>49</v>
      </c>
      <c r="G21" s="57">
        <f>SUM(G19:G20)</f>
        <v>0</v>
      </c>
    </row>
    <row r="22" spans="1:8" x14ac:dyDescent="0.25">
      <c r="D22"/>
      <c r="E22" s="2"/>
    </row>
    <row r="23" spans="1:8" ht="15.75" x14ac:dyDescent="0.25">
      <c r="A23" s="22" t="s">
        <v>62</v>
      </c>
      <c r="B23" s="30"/>
      <c r="C23" s="30"/>
      <c r="D23" s="30"/>
      <c r="E23" s="31"/>
      <c r="F23" s="30"/>
      <c r="G23" s="30"/>
      <c r="H23" s="30"/>
    </row>
  </sheetData>
  <mergeCells count="1">
    <mergeCell ref="A1:E1"/>
  </mergeCells>
  <printOptions gridLines="1"/>
  <pageMargins left="0.7" right="0.7" top="0.75" bottom="0.75" header="0.3" footer="0.3"/>
  <pageSetup scale="8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6E8BA-9CAF-4F84-A4AE-820F664DF966}">
  <sheetPr>
    <pageSetUpPr fitToPage="1"/>
  </sheetPr>
  <dimension ref="A1:H25"/>
  <sheetViews>
    <sheetView topLeftCell="A9" zoomScaleNormal="100" zoomScalePageLayoutView="85" workbookViewId="0">
      <selection activeCell="I21" sqref="I21"/>
    </sheetView>
  </sheetViews>
  <sheetFormatPr defaultRowHeight="15" x14ac:dyDescent="0.25"/>
  <cols>
    <col min="1" max="1" width="9.875" style="1" customWidth="1"/>
    <col min="2" max="2" width="21.25" customWidth="1"/>
    <col min="3" max="3" width="22.375" bestFit="1" customWidth="1"/>
    <col min="4" max="4" width="13.375" style="2" customWidth="1"/>
    <col min="5" max="5" width="11.125" customWidth="1"/>
    <col min="6" max="7" width="12.875" customWidth="1"/>
  </cols>
  <sheetData>
    <row r="1" spans="1:8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8" ht="15.75" x14ac:dyDescent="0.25">
      <c r="A2" s="27"/>
      <c r="B2" s="28"/>
      <c r="C2" s="28"/>
      <c r="D2" s="28"/>
      <c r="E2" s="29"/>
      <c r="F2" s="26"/>
    </row>
    <row r="3" spans="1:8" ht="15.75" x14ac:dyDescent="0.25">
      <c r="A3" s="58" t="s">
        <v>0</v>
      </c>
      <c r="B3" s="59" t="s">
        <v>14</v>
      </c>
      <c r="C3" s="59"/>
      <c r="D3" s="59"/>
      <c r="E3" s="60"/>
      <c r="F3" s="61"/>
      <c r="G3" s="62"/>
    </row>
    <row r="4" spans="1:8" ht="15.75" x14ac:dyDescent="0.25">
      <c r="A4" s="63" t="s">
        <v>1</v>
      </c>
      <c r="B4" s="64" t="s">
        <v>56</v>
      </c>
      <c r="C4" s="64"/>
      <c r="D4" s="64"/>
      <c r="E4" s="65"/>
      <c r="F4" s="64"/>
      <c r="G4" s="66"/>
    </row>
    <row r="5" spans="1:8" ht="15.75" x14ac:dyDescent="0.25">
      <c r="A5" s="67" t="s">
        <v>27</v>
      </c>
      <c r="B5" s="68" t="s">
        <v>16</v>
      </c>
      <c r="C5" s="68"/>
      <c r="D5" s="68"/>
      <c r="E5" s="69"/>
      <c r="F5" s="68"/>
      <c r="G5" s="70"/>
    </row>
    <row r="6" spans="1:8" x14ac:dyDescent="0.25">
      <c r="A6" s="19"/>
      <c r="B6" s="30"/>
      <c r="C6" s="30"/>
      <c r="D6" s="30"/>
      <c r="E6" s="31"/>
      <c r="F6" s="30"/>
      <c r="G6" s="30"/>
    </row>
    <row r="7" spans="1:8" ht="42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8" ht="22.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8" ht="22.5" customHeight="1" x14ac:dyDescent="0.2">
      <c r="A9" s="43"/>
      <c r="B9" s="6" t="s">
        <v>32</v>
      </c>
      <c r="C9" s="6" t="s">
        <v>81</v>
      </c>
      <c r="D9" s="6" t="s">
        <v>7</v>
      </c>
      <c r="E9" s="33">
        <v>1</v>
      </c>
      <c r="F9" s="71">
        <v>0</v>
      </c>
      <c r="G9" s="140">
        <f>E9*F9</f>
        <v>0</v>
      </c>
    </row>
    <row r="10" spans="1:8" ht="22.5" customHeight="1" x14ac:dyDescent="0.2">
      <c r="A10" s="47" t="s">
        <v>5</v>
      </c>
      <c r="B10" s="34"/>
      <c r="C10" s="34"/>
      <c r="D10" s="34"/>
      <c r="E10" s="35"/>
      <c r="F10" s="36"/>
      <c r="G10" s="45"/>
    </row>
    <row r="11" spans="1:8" ht="22.5" customHeight="1" x14ac:dyDescent="0.2">
      <c r="A11" s="46"/>
      <c r="B11" s="6" t="s">
        <v>39</v>
      </c>
      <c r="C11" s="6" t="s">
        <v>47</v>
      </c>
      <c r="D11" s="6" t="s">
        <v>9</v>
      </c>
      <c r="E11" s="33">
        <v>2</v>
      </c>
      <c r="F11" s="71">
        <v>0</v>
      </c>
      <c r="G11" s="140">
        <f>E11*F11</f>
        <v>0</v>
      </c>
    </row>
    <row r="12" spans="1:8" ht="22.5" customHeight="1" x14ac:dyDescent="0.2">
      <c r="A12" s="46"/>
      <c r="B12" s="6" t="s">
        <v>38</v>
      </c>
      <c r="C12" s="143" t="s">
        <v>60</v>
      </c>
      <c r="D12" s="142" t="s">
        <v>10</v>
      </c>
      <c r="E12" s="33">
        <v>4</v>
      </c>
      <c r="F12" s="71">
        <v>0</v>
      </c>
      <c r="G12" s="140">
        <f>E12*F12</f>
        <v>0</v>
      </c>
    </row>
    <row r="13" spans="1:8" s="37" customFormat="1" ht="22.5" customHeight="1" x14ac:dyDescent="0.2">
      <c r="A13" s="44" t="s">
        <v>2</v>
      </c>
      <c r="B13" s="34"/>
      <c r="C13" s="34"/>
      <c r="D13" s="34"/>
      <c r="E13" s="35"/>
      <c r="F13" s="36"/>
      <c r="G13" s="45"/>
      <c r="H13" s="6"/>
    </row>
    <row r="14" spans="1:8" s="37" customFormat="1" ht="22.5" customHeight="1" x14ac:dyDescent="0.2">
      <c r="A14" s="46"/>
      <c r="B14" s="6" t="s">
        <v>33</v>
      </c>
      <c r="C14" s="6" t="s">
        <v>46</v>
      </c>
      <c r="D14" s="6" t="s">
        <v>8</v>
      </c>
      <c r="E14" s="33">
        <v>34</v>
      </c>
      <c r="F14" s="71">
        <v>0</v>
      </c>
      <c r="G14" s="140">
        <f>E14*F14</f>
        <v>0</v>
      </c>
      <c r="H14" s="6"/>
    </row>
    <row r="15" spans="1:8" ht="22.5" customHeight="1" x14ac:dyDescent="0.2">
      <c r="A15" s="47" t="s">
        <v>6</v>
      </c>
      <c r="B15" s="34"/>
      <c r="C15" s="34"/>
      <c r="D15" s="34"/>
      <c r="E15" s="35"/>
      <c r="F15" s="36"/>
      <c r="G15" s="45"/>
    </row>
    <row r="16" spans="1:8" ht="22.5" customHeight="1" x14ac:dyDescent="0.2">
      <c r="A16" s="46"/>
      <c r="B16" s="142" t="s">
        <v>58</v>
      </c>
      <c r="C16" s="6" t="s">
        <v>46</v>
      </c>
      <c r="D16" s="6" t="s">
        <v>8</v>
      </c>
      <c r="E16" s="33">
        <v>34</v>
      </c>
      <c r="F16" s="71">
        <v>0</v>
      </c>
      <c r="G16" s="140">
        <f>E16*F16</f>
        <v>0</v>
      </c>
    </row>
    <row r="17" spans="1:8" ht="22.5" customHeight="1" x14ac:dyDescent="0.2">
      <c r="A17" s="46"/>
      <c r="B17" s="6" t="s">
        <v>70</v>
      </c>
      <c r="C17" s="6" t="s">
        <v>46</v>
      </c>
      <c r="D17" s="6" t="s">
        <v>8</v>
      </c>
      <c r="E17" s="33">
        <v>34</v>
      </c>
      <c r="F17" s="71">
        <v>0</v>
      </c>
      <c r="G17" s="140">
        <f>E17*F17</f>
        <v>0</v>
      </c>
    </row>
    <row r="18" spans="1:8" ht="22.5" customHeight="1" x14ac:dyDescent="0.2">
      <c r="A18" s="51"/>
      <c r="B18" s="52"/>
      <c r="C18" s="53"/>
      <c r="D18" s="54"/>
      <c r="E18" s="55"/>
      <c r="F18" s="56" t="s">
        <v>49</v>
      </c>
      <c r="G18" s="57">
        <f>SUM(G9:G17)</f>
        <v>0</v>
      </c>
    </row>
    <row r="19" spans="1:8" s="37" customFormat="1" ht="45" customHeight="1" x14ac:dyDescent="0.2">
      <c r="A19" s="7"/>
      <c r="B19" s="6"/>
      <c r="C19" s="6"/>
      <c r="D19" s="6"/>
      <c r="E19" s="33"/>
      <c r="F19" s="6"/>
      <c r="G19" s="6"/>
      <c r="H19" s="6"/>
    </row>
    <row r="20" spans="1:8" ht="45" x14ac:dyDescent="0.2">
      <c r="A20" s="147" t="s">
        <v>64</v>
      </c>
      <c r="B20" s="148"/>
      <c r="C20" s="148" t="s">
        <v>30</v>
      </c>
      <c r="D20" s="148" t="s">
        <v>31</v>
      </c>
      <c r="E20" s="148" t="s">
        <v>43</v>
      </c>
      <c r="F20" s="148" t="s">
        <v>44</v>
      </c>
      <c r="G20" s="149" t="s">
        <v>45</v>
      </c>
    </row>
    <row r="21" spans="1:8" ht="21" customHeight="1" x14ac:dyDescent="0.2">
      <c r="A21" s="46"/>
      <c r="B21" s="6" t="s">
        <v>41</v>
      </c>
      <c r="C21" s="6" t="s">
        <v>40</v>
      </c>
      <c r="D21" s="6" t="s">
        <v>7</v>
      </c>
      <c r="E21" s="33">
        <v>1</v>
      </c>
      <c r="F21" s="71">
        <v>0</v>
      </c>
      <c r="G21" s="140">
        <f>E21*F21</f>
        <v>0</v>
      </c>
    </row>
    <row r="22" spans="1:8" ht="22.5" customHeight="1" x14ac:dyDescent="0.2">
      <c r="A22" s="46"/>
      <c r="B22" s="6" t="s">
        <v>57</v>
      </c>
      <c r="C22" s="6" t="s">
        <v>36</v>
      </c>
      <c r="D22" s="6" t="s">
        <v>7</v>
      </c>
      <c r="E22" s="33">
        <v>1</v>
      </c>
      <c r="F22" s="71">
        <v>0</v>
      </c>
      <c r="G22" s="140">
        <f>E22*F22</f>
        <v>0</v>
      </c>
    </row>
    <row r="23" spans="1:8" ht="22.5" customHeight="1" x14ac:dyDescent="0.2">
      <c r="A23" s="51"/>
      <c r="B23" s="52"/>
      <c r="C23" s="53"/>
      <c r="D23" s="54"/>
      <c r="E23" s="55"/>
      <c r="F23" s="56" t="s">
        <v>49</v>
      </c>
      <c r="G23" s="57">
        <f>SUM(G21:G22)</f>
        <v>0</v>
      </c>
    </row>
    <row r="24" spans="1:8" x14ac:dyDescent="0.25">
      <c r="D24"/>
      <c r="E24" s="2"/>
    </row>
    <row r="25" spans="1:8" ht="15.75" x14ac:dyDescent="0.25">
      <c r="A25" s="22" t="s">
        <v>62</v>
      </c>
      <c r="B25" s="30"/>
      <c r="C25" s="30"/>
      <c r="D25" s="30"/>
      <c r="E25" s="31"/>
      <c r="F25" s="30"/>
      <c r="G25" s="30"/>
      <c r="H25" s="30"/>
    </row>
  </sheetData>
  <mergeCells count="1">
    <mergeCell ref="A1:E1"/>
  </mergeCells>
  <printOptions gridLines="1"/>
  <pageMargins left="0.7" right="0.7" top="0.75" bottom="0.75" header="0.3" footer="0.3"/>
  <pageSetup scale="7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18C48-A5C7-43C0-BEEA-0CBE034B0B58}">
  <dimension ref="A1:G17"/>
  <sheetViews>
    <sheetView tabSelected="1" workbookViewId="0">
      <selection activeCell="C28" sqref="C28"/>
    </sheetView>
  </sheetViews>
  <sheetFormatPr defaultRowHeight="14.25" x14ac:dyDescent="0.2"/>
  <cols>
    <col min="2" max="2" width="23" customWidth="1"/>
    <col min="3" max="3" width="27.375" customWidth="1"/>
    <col min="4" max="4" width="11.375" customWidth="1"/>
    <col min="5" max="5" width="12" customWidth="1"/>
    <col min="6" max="6" width="14.375" customWidth="1"/>
    <col min="7" max="7" width="14.5" customWidth="1"/>
  </cols>
  <sheetData>
    <row r="1" spans="1:7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7" ht="15.75" x14ac:dyDescent="0.25">
      <c r="A2" s="27"/>
      <c r="B2" s="28"/>
      <c r="C2" s="28"/>
      <c r="D2" s="28"/>
      <c r="E2" s="29"/>
      <c r="F2" s="26"/>
    </row>
    <row r="3" spans="1:7" ht="15.75" x14ac:dyDescent="0.25">
      <c r="A3" s="58" t="s">
        <v>0</v>
      </c>
      <c r="B3" s="59" t="s">
        <v>72</v>
      </c>
      <c r="C3" s="59"/>
      <c r="D3" s="59"/>
      <c r="E3" s="60"/>
      <c r="F3" s="61"/>
      <c r="G3" s="62"/>
    </row>
    <row r="4" spans="1:7" ht="15.75" x14ac:dyDescent="0.25">
      <c r="A4" s="63" t="s">
        <v>1</v>
      </c>
      <c r="B4" s="64" t="s">
        <v>73</v>
      </c>
      <c r="C4" s="64"/>
      <c r="D4" s="64"/>
      <c r="E4" s="65"/>
      <c r="F4" s="64"/>
      <c r="G4" s="66"/>
    </row>
    <row r="5" spans="1:7" ht="15.75" x14ac:dyDescent="0.25">
      <c r="A5" s="67" t="s">
        <v>27</v>
      </c>
      <c r="B5" s="68" t="s">
        <v>16</v>
      </c>
      <c r="C5" s="68"/>
      <c r="D5" s="68"/>
      <c r="E5" s="69"/>
      <c r="F5" s="68"/>
      <c r="G5" s="70"/>
    </row>
    <row r="6" spans="1:7" ht="15" x14ac:dyDescent="0.25">
      <c r="A6" s="19"/>
      <c r="B6" s="30"/>
      <c r="C6" s="30"/>
      <c r="D6" s="30"/>
      <c r="E6" s="31"/>
      <c r="F6" s="30"/>
      <c r="G6" s="30"/>
    </row>
    <row r="7" spans="1:7" ht="30.75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7" ht="30.7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7" ht="30.75" customHeight="1" x14ac:dyDescent="0.2">
      <c r="A9" s="43"/>
      <c r="B9" s="6" t="s">
        <v>32</v>
      </c>
      <c r="C9" s="6" t="s">
        <v>81</v>
      </c>
      <c r="D9" s="6" t="s">
        <v>7</v>
      </c>
      <c r="E9" s="33">
        <v>1</v>
      </c>
      <c r="F9" s="71">
        <v>0</v>
      </c>
      <c r="G9" s="140">
        <f>E9*F9</f>
        <v>0</v>
      </c>
    </row>
    <row r="10" spans="1:7" ht="30.75" customHeight="1" x14ac:dyDescent="0.2">
      <c r="A10" s="47" t="s">
        <v>5</v>
      </c>
      <c r="B10" s="34"/>
      <c r="C10" s="34"/>
      <c r="D10" s="34"/>
      <c r="E10" s="35"/>
      <c r="F10" s="36"/>
      <c r="G10" s="45"/>
    </row>
    <row r="11" spans="1:7" ht="30.75" customHeight="1" x14ac:dyDescent="0.2">
      <c r="A11" s="46"/>
      <c r="B11" s="6" t="s">
        <v>39</v>
      </c>
      <c r="C11" s="6" t="s">
        <v>47</v>
      </c>
      <c r="D11" s="6" t="s">
        <v>9</v>
      </c>
      <c r="E11" s="33">
        <v>2</v>
      </c>
      <c r="F11" s="71">
        <v>0</v>
      </c>
      <c r="G11" s="140">
        <f>E11*F11</f>
        <v>0</v>
      </c>
    </row>
    <row r="12" spans="1:7" ht="34.5" customHeight="1" x14ac:dyDescent="0.2">
      <c r="A12" s="46"/>
      <c r="B12" s="177" t="s">
        <v>61</v>
      </c>
      <c r="C12" s="170" t="s">
        <v>76</v>
      </c>
      <c r="D12" s="171" t="s">
        <v>80</v>
      </c>
      <c r="E12" s="33">
        <v>6</v>
      </c>
      <c r="F12" s="71">
        <v>0</v>
      </c>
      <c r="G12" s="140">
        <f>E12*F12</f>
        <v>0</v>
      </c>
    </row>
    <row r="13" spans="1:7" ht="30.75" customHeight="1" x14ac:dyDescent="0.2">
      <c r="A13" s="47" t="s">
        <v>6</v>
      </c>
      <c r="B13" s="34"/>
      <c r="C13" s="174"/>
      <c r="D13" s="34"/>
      <c r="E13" s="35"/>
      <c r="F13" s="36"/>
      <c r="G13" s="45"/>
    </row>
    <row r="14" spans="1:7" ht="35.25" customHeight="1" x14ac:dyDescent="0.2">
      <c r="A14" s="46"/>
      <c r="B14" s="6" t="s">
        <v>70</v>
      </c>
      <c r="C14" s="170" t="s">
        <v>76</v>
      </c>
      <c r="D14" s="177" t="s">
        <v>80</v>
      </c>
      <c r="E14" s="169">
        <v>4</v>
      </c>
      <c r="F14" s="71">
        <v>0</v>
      </c>
      <c r="G14" s="140">
        <f>E14*F14</f>
        <v>0</v>
      </c>
    </row>
    <row r="15" spans="1:7" ht="30.75" customHeight="1" x14ac:dyDescent="0.2">
      <c r="A15" s="51"/>
      <c r="B15" s="52"/>
      <c r="C15" s="53"/>
      <c r="D15" s="54"/>
      <c r="E15" s="55"/>
      <c r="F15" s="56" t="s">
        <v>49</v>
      </c>
      <c r="G15" s="57">
        <f>SUM(G9:G14)</f>
        <v>0</v>
      </c>
    </row>
    <row r="16" spans="1:7" ht="15" x14ac:dyDescent="0.2">
      <c r="A16" s="7"/>
      <c r="B16" s="6"/>
      <c r="C16" s="6"/>
      <c r="D16" s="6"/>
      <c r="E16" s="33"/>
      <c r="F16" s="6"/>
      <c r="G16" s="6"/>
    </row>
    <row r="17" spans="1:7" ht="15.75" x14ac:dyDescent="0.25">
      <c r="A17" s="22" t="s">
        <v>62</v>
      </c>
      <c r="B17" s="30"/>
      <c r="C17" s="30"/>
      <c r="D17" s="30"/>
      <c r="E17" s="31"/>
      <c r="F17" s="30"/>
      <c r="G17" s="30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91C34-1861-4D03-A729-9F7310982768}">
  <dimension ref="A1:G23"/>
  <sheetViews>
    <sheetView workbookViewId="0">
      <selection activeCell="A3" sqref="A3:G5"/>
    </sheetView>
  </sheetViews>
  <sheetFormatPr defaultRowHeight="14.25" x14ac:dyDescent="0.2"/>
  <cols>
    <col min="2" max="2" width="23.125" customWidth="1"/>
    <col min="3" max="3" width="22.875" customWidth="1"/>
    <col min="4" max="4" width="11.5" customWidth="1"/>
    <col min="5" max="5" width="11.625" customWidth="1"/>
    <col min="6" max="6" width="15.125" customWidth="1"/>
    <col min="7" max="7" width="15.875" customWidth="1"/>
  </cols>
  <sheetData>
    <row r="1" spans="1:7" ht="15.75" x14ac:dyDescent="0.2">
      <c r="A1" s="175" t="s">
        <v>28</v>
      </c>
      <c r="B1" s="176"/>
      <c r="C1" s="176"/>
      <c r="D1" s="176"/>
      <c r="E1" s="176"/>
      <c r="F1" s="73"/>
      <c r="G1" s="74"/>
    </row>
    <row r="2" spans="1:7" ht="15.75" x14ac:dyDescent="0.25">
      <c r="A2" s="27"/>
      <c r="B2" s="28"/>
      <c r="C2" s="28"/>
      <c r="D2" s="28"/>
      <c r="E2" s="29"/>
      <c r="F2" s="26"/>
    </row>
    <row r="3" spans="1:7" ht="15.75" x14ac:dyDescent="0.25">
      <c r="A3" s="178" t="s">
        <v>0</v>
      </c>
      <c r="B3" s="179" t="s">
        <v>74</v>
      </c>
      <c r="C3" s="179"/>
      <c r="D3" s="179"/>
      <c r="E3" s="180"/>
      <c r="F3" s="181"/>
      <c r="G3" s="182"/>
    </row>
    <row r="4" spans="1:7" ht="15.75" x14ac:dyDescent="0.25">
      <c r="A4" s="183" t="s">
        <v>1</v>
      </c>
      <c r="B4" s="184" t="s">
        <v>75</v>
      </c>
      <c r="C4" s="184"/>
      <c r="D4" s="184"/>
      <c r="E4" s="185"/>
      <c r="F4" s="184"/>
      <c r="G4" s="186"/>
    </row>
    <row r="5" spans="1:7" ht="15.75" x14ac:dyDescent="0.25">
      <c r="A5" s="187" t="s">
        <v>27</v>
      </c>
      <c r="B5" s="188" t="s">
        <v>16</v>
      </c>
      <c r="C5" s="188"/>
      <c r="D5" s="188"/>
      <c r="E5" s="189"/>
      <c r="F5" s="188"/>
      <c r="G5" s="190"/>
    </row>
    <row r="6" spans="1:7" ht="15" x14ac:dyDescent="0.25">
      <c r="A6" s="19"/>
      <c r="B6" s="30"/>
      <c r="C6" s="30"/>
      <c r="D6" s="30"/>
      <c r="E6" s="31"/>
      <c r="F6" s="30"/>
      <c r="G6" s="30"/>
    </row>
    <row r="7" spans="1:7" ht="29.25" customHeight="1" x14ac:dyDescent="0.2">
      <c r="A7" s="48"/>
      <c r="B7" s="49" t="s">
        <v>42</v>
      </c>
      <c r="C7" s="49" t="s">
        <v>30</v>
      </c>
      <c r="D7" s="49" t="s">
        <v>31</v>
      </c>
      <c r="E7" s="49" t="s">
        <v>43</v>
      </c>
      <c r="F7" s="49" t="s">
        <v>44</v>
      </c>
      <c r="G7" s="50" t="s">
        <v>45</v>
      </c>
    </row>
    <row r="8" spans="1:7" ht="29.25" customHeight="1" x14ac:dyDescent="0.2">
      <c r="A8" s="41" t="s">
        <v>48</v>
      </c>
      <c r="B8" s="23"/>
      <c r="C8" s="23"/>
      <c r="D8" s="23"/>
      <c r="E8" s="24"/>
      <c r="F8" s="25"/>
      <c r="G8" s="42"/>
    </row>
    <row r="9" spans="1:7" ht="29.25" customHeight="1" x14ac:dyDescent="0.2">
      <c r="A9" s="43"/>
      <c r="B9" s="6" t="s">
        <v>32</v>
      </c>
      <c r="C9" s="6" t="s">
        <v>81</v>
      </c>
      <c r="D9" s="6" t="s">
        <v>7</v>
      </c>
      <c r="E9" s="33">
        <v>1</v>
      </c>
      <c r="F9" s="71">
        <v>0</v>
      </c>
      <c r="G9" s="140">
        <f>E9*F9</f>
        <v>0</v>
      </c>
    </row>
    <row r="10" spans="1:7" ht="29.25" customHeight="1" x14ac:dyDescent="0.2">
      <c r="A10" s="47" t="s">
        <v>5</v>
      </c>
      <c r="B10" s="34"/>
      <c r="C10" s="34"/>
      <c r="D10" s="34"/>
      <c r="E10" s="35"/>
      <c r="F10" s="36"/>
      <c r="G10" s="45"/>
    </row>
    <row r="11" spans="1:7" ht="29.25" customHeight="1" x14ac:dyDescent="0.2">
      <c r="A11" s="46"/>
      <c r="B11" s="6" t="s">
        <v>39</v>
      </c>
      <c r="C11" s="6" t="s">
        <v>47</v>
      </c>
      <c r="D11" s="6" t="s">
        <v>9</v>
      </c>
      <c r="E11" s="33">
        <v>2</v>
      </c>
      <c r="F11" s="71">
        <v>0</v>
      </c>
      <c r="G11" s="140">
        <f>E11*F11</f>
        <v>0</v>
      </c>
    </row>
    <row r="12" spans="1:7" ht="29.25" customHeight="1" x14ac:dyDescent="0.2">
      <c r="A12" s="46"/>
      <c r="B12" s="6" t="s">
        <v>38</v>
      </c>
      <c r="C12" s="143" t="s">
        <v>60</v>
      </c>
      <c r="D12" s="142" t="s">
        <v>10</v>
      </c>
      <c r="E12" s="33">
        <v>4</v>
      </c>
      <c r="F12" s="71">
        <v>0</v>
      </c>
      <c r="G12" s="140">
        <f>E12*F12</f>
        <v>0</v>
      </c>
    </row>
    <row r="13" spans="1:7" ht="29.25" customHeight="1" x14ac:dyDescent="0.2">
      <c r="A13" s="47" t="s">
        <v>6</v>
      </c>
      <c r="B13" s="34"/>
      <c r="C13" s="34"/>
      <c r="D13" s="34"/>
      <c r="E13" s="35"/>
      <c r="F13" s="36"/>
      <c r="G13" s="45"/>
    </row>
    <row r="14" spans="1:7" ht="29.25" customHeight="1" x14ac:dyDescent="0.2">
      <c r="A14" s="46"/>
      <c r="B14" s="142" t="s">
        <v>58</v>
      </c>
      <c r="C14" s="6" t="s">
        <v>46</v>
      </c>
      <c r="D14" s="6" t="s">
        <v>8</v>
      </c>
      <c r="E14" s="33">
        <v>34</v>
      </c>
      <c r="F14" s="71">
        <v>0</v>
      </c>
      <c r="G14" s="140">
        <f>E14*F14</f>
        <v>0</v>
      </c>
    </row>
    <row r="15" spans="1:7" ht="29.25" customHeight="1" x14ac:dyDescent="0.2">
      <c r="A15" s="46"/>
      <c r="B15" s="6" t="s">
        <v>70</v>
      </c>
      <c r="C15" s="6" t="s">
        <v>46</v>
      </c>
      <c r="D15" s="6" t="s">
        <v>8</v>
      </c>
      <c r="E15" s="33">
        <v>34</v>
      </c>
      <c r="F15" s="71">
        <v>0</v>
      </c>
      <c r="G15" s="140">
        <f>E15*F15</f>
        <v>0</v>
      </c>
    </row>
    <row r="16" spans="1:7" ht="29.25" customHeight="1" x14ac:dyDescent="0.2">
      <c r="A16" s="51"/>
      <c r="B16" s="52"/>
      <c r="C16" s="53"/>
      <c r="D16" s="54"/>
      <c r="E16" s="55"/>
      <c r="F16" s="56" t="s">
        <v>49</v>
      </c>
      <c r="G16" s="57">
        <f>SUM(G9:G15)</f>
        <v>0</v>
      </c>
    </row>
    <row r="17" spans="1:7" ht="29.25" customHeight="1" x14ac:dyDescent="0.2">
      <c r="A17" s="7"/>
      <c r="B17" s="6"/>
      <c r="C17" s="6"/>
      <c r="D17" s="6"/>
      <c r="E17" s="33"/>
      <c r="F17" s="6"/>
      <c r="G17" s="6"/>
    </row>
    <row r="18" spans="1:7" ht="29.25" customHeight="1" x14ac:dyDescent="0.2">
      <c r="A18" s="147" t="s">
        <v>64</v>
      </c>
      <c r="B18" s="148"/>
      <c r="C18" s="148" t="s">
        <v>30</v>
      </c>
      <c r="D18" s="148" t="s">
        <v>31</v>
      </c>
      <c r="E18" s="148" t="s">
        <v>43</v>
      </c>
      <c r="F18" s="148" t="s">
        <v>44</v>
      </c>
      <c r="G18" s="149" t="s">
        <v>45</v>
      </c>
    </row>
    <row r="19" spans="1:7" ht="29.25" customHeight="1" x14ac:dyDescent="0.2">
      <c r="A19" s="46"/>
      <c r="B19" s="6" t="s">
        <v>41</v>
      </c>
      <c r="C19" s="6" t="s">
        <v>40</v>
      </c>
      <c r="D19" s="6" t="s">
        <v>7</v>
      </c>
      <c r="E19" s="33">
        <v>1</v>
      </c>
      <c r="F19" s="71">
        <v>0</v>
      </c>
      <c r="G19" s="140">
        <f>E19*F19</f>
        <v>0</v>
      </c>
    </row>
    <row r="20" spans="1:7" ht="29.25" customHeight="1" x14ac:dyDescent="0.2">
      <c r="A20" s="46"/>
      <c r="B20" s="6" t="s">
        <v>57</v>
      </c>
      <c r="C20" s="6" t="s">
        <v>36</v>
      </c>
      <c r="D20" s="6" t="s">
        <v>7</v>
      </c>
      <c r="E20" s="33">
        <v>1</v>
      </c>
      <c r="F20" s="71">
        <v>0</v>
      </c>
      <c r="G20" s="140">
        <f>E20*F20</f>
        <v>0</v>
      </c>
    </row>
    <row r="21" spans="1:7" ht="29.25" customHeight="1" x14ac:dyDescent="0.2">
      <c r="A21" s="51"/>
      <c r="B21" s="52"/>
      <c r="C21" s="53"/>
      <c r="D21" s="54"/>
      <c r="E21" s="55"/>
      <c r="F21" s="56" t="s">
        <v>49</v>
      </c>
      <c r="G21" s="57">
        <f>SUM(G19:G20)</f>
        <v>0</v>
      </c>
    </row>
    <row r="22" spans="1:7" ht="15" x14ac:dyDescent="0.25">
      <c r="A22" s="1"/>
      <c r="E22" s="2"/>
    </row>
    <row r="23" spans="1:7" ht="15.75" x14ac:dyDescent="0.25">
      <c r="A23" s="22" t="s">
        <v>62</v>
      </c>
      <c r="B23" s="30"/>
      <c r="C23" s="30"/>
      <c r="D23" s="30"/>
      <c r="E23" s="31"/>
      <c r="F23" s="30"/>
      <c r="G23" s="30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MICEC</vt:lpstr>
      <vt:lpstr>Thrift Shop</vt:lpstr>
      <vt:lpstr>City Hall</vt:lpstr>
      <vt:lpstr>Maintenance</vt:lpstr>
      <vt:lpstr>Fire Sta 91</vt:lpstr>
      <vt:lpstr>Fire Sta 92</vt:lpstr>
      <vt:lpstr>City Parcel 4004 ICW</vt:lpstr>
      <vt:lpstr>City Parcel 7810 SE 27th St</vt:lpstr>
      <vt:lpstr>MICEC!Print_Area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pwest</dc:creator>
  <cp:lastModifiedBy>asommargren</cp:lastModifiedBy>
  <cp:lastPrinted>2020-02-03T22:01:43Z</cp:lastPrinted>
  <dcterms:created xsi:type="dcterms:W3CDTF">2019-01-20T20:04:37Z</dcterms:created>
  <dcterms:modified xsi:type="dcterms:W3CDTF">2023-03-30T21:47:36Z</dcterms:modified>
</cp:coreProperties>
</file>